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<sst xmlns="http://schemas.openxmlformats.org/spreadsheetml/2006/main" count="227" uniqueCount="198">
  <si>
    <t>Domaine Audoin</t>
  </si>
  <si>
    <t>Q</t>
  </si>
  <si>
    <t>PV</t>
  </si>
  <si>
    <t>Total</t>
  </si>
  <si>
    <t>Domaine Chevallier</t>
  </si>
  <si>
    <t>Marsannay Cuvée Marie Ragonneau 2018</t>
  </si>
  <si>
    <t>A22010</t>
  </si>
  <si>
    <t>Petit Chablis 2020</t>
  </si>
  <si>
    <t>A22050</t>
  </si>
  <si>
    <t>Marsannay Clos de jeu 2017</t>
  </si>
  <si>
    <t>A22011</t>
  </si>
  <si>
    <t xml:space="preserve">Chablis 2020 </t>
  </si>
  <si>
    <t>A22051</t>
  </si>
  <si>
    <r>
      <rPr>
        <sz val="18"/>
        <color indexed="8"/>
        <rFont val="Open Sans"/>
        <family val="2"/>
      </rPr>
      <t>Marsannay Clos du roy* 2018 classement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Imminent</t>
    </r>
  </si>
  <si>
    <t>A22012</t>
  </si>
  <si>
    <t>CHABLIS « Cuvée Prestige » 2020</t>
  </si>
  <si>
    <t>A22052</t>
  </si>
  <si>
    <t>Fixin 2018</t>
  </si>
  <si>
    <t>A22013</t>
  </si>
  <si>
    <t>CHABLIS 1er Cru « MONTMAINS » 2020</t>
  </si>
  <si>
    <t>A22053</t>
  </si>
  <si>
    <t>Gevrey-Chambertin 2019</t>
  </si>
  <si>
    <t>A22014</t>
  </si>
  <si>
    <t>Domaine Besson</t>
  </si>
  <si>
    <t>Pommard 2018</t>
  </si>
  <si>
    <t>A22015</t>
  </si>
  <si>
    <t>Givry blanc « La Teppe des Chenèves » 2020</t>
  </si>
  <si>
    <t>A22020</t>
  </si>
  <si>
    <r>
      <rPr>
        <sz val="18"/>
        <color indexed="8"/>
        <rFont val="Open Sans"/>
        <family val="2"/>
      </rPr>
      <t>Givry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Bois Gautiers » 2019</t>
    </r>
  </si>
  <si>
    <t>A22021</t>
  </si>
  <si>
    <r>
      <rPr>
        <sz val="18"/>
        <color indexed="8"/>
        <rFont val="Open Sans"/>
        <family val="2"/>
      </rPr>
      <t>Beaune rouge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Champs pimont » 2018</t>
    </r>
  </si>
  <si>
    <t>A22022</t>
  </si>
  <si>
    <t>Domaine Cachat</t>
  </si>
  <si>
    <t>Champagne Diebolt Vallois</t>
  </si>
  <si>
    <t>Bourgogne Chardonnay 2020</t>
  </si>
  <si>
    <t>A22030</t>
  </si>
  <si>
    <t>Tradition75 cl</t>
  </si>
  <si>
    <t>A22060</t>
  </si>
  <si>
    <t>Pernad Vergelesses 2020</t>
  </si>
  <si>
    <t>A22031</t>
  </si>
  <si>
    <t>Rosé 75 cl</t>
  </si>
  <si>
    <t>A22061</t>
  </si>
  <si>
    <t>Beaune « Les Monsnières » 2020</t>
  </si>
  <si>
    <t>A22032</t>
  </si>
  <si>
    <t>Blanc de blanc 75 cl</t>
  </si>
  <si>
    <t>A22062</t>
  </si>
  <si>
    <t>Ladoix Blanc 2019</t>
  </si>
  <si>
    <t>A22033</t>
  </si>
  <si>
    <t>Blanc de blanc Demie 37,5 cl par 12 btls</t>
  </si>
  <si>
    <t>A22063</t>
  </si>
  <si>
    <t>Beaune « St Désiré » Blanc 2020</t>
  </si>
  <si>
    <t>A22034</t>
  </si>
  <si>
    <t>Blanc de blanc Magnum 150 cl</t>
  </si>
  <si>
    <t>A22064</t>
  </si>
  <si>
    <t>Meursault « Grand Charrons » blanc 2020</t>
  </si>
  <si>
    <t>A22035</t>
  </si>
  <si>
    <t>Prestige bouteille 75 cl</t>
  </si>
  <si>
    <t>A22065</t>
  </si>
  <si>
    <t>Bourgogne « La Chapelle » 2020</t>
  </si>
  <si>
    <t>A22036</t>
  </si>
  <si>
    <t xml:space="preserve">Prestige Magnum 150 cl </t>
  </si>
  <si>
    <t>A22066</t>
  </si>
  <si>
    <t>Chorey Les Beaune rouge 2019</t>
  </si>
  <si>
    <t>A22037</t>
  </si>
  <si>
    <t xml:space="preserve">Prestige Jeroboam 300 cl </t>
  </si>
  <si>
    <t>A22067</t>
  </si>
  <si>
    <t>Savigny Les Beaunne rouge 2020</t>
  </si>
  <si>
    <t>A22038</t>
  </si>
  <si>
    <t>Millésime 2015 bouteille 75 cl</t>
  </si>
  <si>
    <t>A22068</t>
  </si>
  <si>
    <t>Ladoix « Les Madonnes » rouge 2020</t>
  </si>
  <si>
    <t>A22039</t>
  </si>
  <si>
    <t>Millésime 2015 bouteille magnum 150 cl</t>
  </si>
  <si>
    <t>A22069</t>
  </si>
  <si>
    <t>Ladois «  Les Buis » rouge 2019</t>
  </si>
  <si>
    <t>A22040</t>
  </si>
  <si>
    <t>Fleur de passion 2012 bouteille 75 cl</t>
  </si>
  <si>
    <t>A22070</t>
  </si>
  <si>
    <t>Beaune « St Désiré » rouge 2020</t>
  </si>
  <si>
    <t>A22041</t>
  </si>
  <si>
    <t>Fleur de passion 2012 Magnum 150 cl</t>
  </si>
  <si>
    <t>A22071</t>
  </si>
  <si>
    <t>Aloxe-Corton 2020</t>
  </si>
  <si>
    <t>A22042</t>
  </si>
  <si>
    <t>Domaine Sébastien Magnien</t>
  </si>
  <si>
    <t>Aloxe-Corton 1er cru 2020</t>
  </si>
  <si>
    <t>A22043</t>
  </si>
  <si>
    <t>Hautes Côtes de Beaune blanc 2020</t>
  </si>
  <si>
    <t>A22090</t>
  </si>
  <si>
    <t>Corton-Vergennes 2019</t>
  </si>
  <si>
    <t>A22044</t>
  </si>
  <si>
    <t>Saint Romain Sous le Château 2020</t>
  </si>
  <si>
    <t>A22091</t>
  </si>
  <si>
    <t>Domaine Roger Lassarat</t>
  </si>
  <si>
    <t>CORTON-VERGENNES 2017</t>
  </si>
  <si>
    <t>A19011</t>
  </si>
  <si>
    <t>Meursault Grands Charrons 2020</t>
  </si>
  <si>
    <t>A22092</t>
  </si>
  <si>
    <t>Saint-Véran Cuvée Prestige 2020</t>
  </si>
  <si>
    <t>A22080</t>
  </si>
  <si>
    <t>Hautes Côtes de Beaune rouge 2020 Vielles Vignes</t>
  </si>
  <si>
    <t>A22093</t>
  </si>
  <si>
    <t>Saint-Véran Les Mûres 2020</t>
  </si>
  <si>
    <t>A22081</t>
  </si>
  <si>
    <t>Beaune rouge Les Bons Feuvres 2020</t>
  </si>
  <si>
    <t>A22094</t>
  </si>
  <si>
    <t>Pouilly-Fuissé Clos du Martelet 2020</t>
  </si>
  <si>
    <t>A22082</t>
  </si>
  <si>
    <t>Beaune 1er Cru rouge Les Aigrots 2019</t>
  </si>
  <si>
    <t>A22095</t>
  </si>
  <si>
    <t>Moulin à Vent 2018</t>
  </si>
  <si>
    <t>A22084</t>
  </si>
  <si>
    <t>Pommard Les Perrières 2019</t>
  </si>
  <si>
    <t>A22096</t>
  </si>
  <si>
    <t>Saint-Véran Cuvée Prestige Magnum 2018</t>
  </si>
  <si>
    <t>A22085</t>
  </si>
  <si>
    <t>Domaine Racine Gamay</t>
  </si>
  <si>
    <t>Pouilly-Fuissé Clos du Martelet magnum 2017</t>
  </si>
  <si>
    <t>A22086</t>
  </si>
  <si>
    <t>Crément de Bourgogne</t>
  </si>
  <si>
    <t>A22120</t>
  </si>
  <si>
    <t>Domaine Lucien Rocault</t>
  </si>
  <si>
    <t>Beaujolais blanc « Les Bodinots » 2021</t>
  </si>
  <si>
    <t>A22121</t>
  </si>
  <si>
    <t>Bourgogne Haute Côte de Beaune blanc 2019</t>
  </si>
  <si>
    <t>A22100</t>
  </si>
  <si>
    <t>Beaujolais blanc « Les Bodinots » 2021 Magnum</t>
  </si>
  <si>
    <t>A22122</t>
  </si>
  <si>
    <t>Bourgogne Haute Côte de Beaune blanc 2018</t>
  </si>
  <si>
    <t>A22101</t>
  </si>
  <si>
    <t>Vin Coeur Rosé</t>
  </si>
  <si>
    <t>A22123</t>
  </si>
  <si>
    <r>
      <rPr>
        <sz val="18"/>
        <color indexed="8"/>
        <rFont val="Open Sans"/>
        <family val="2"/>
      </rPr>
      <t>St Aubin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en Remilly » blanc 2019</t>
    </r>
  </si>
  <si>
    <t>A22102</t>
  </si>
  <si>
    <t>Beaujolais rouge 2020</t>
  </si>
  <si>
    <t>A22124</t>
  </si>
  <si>
    <t>Bourgogne Haute Côte de Beaune rouge 2019</t>
  </si>
  <si>
    <t>A22103</t>
  </si>
  <si>
    <t>Chiroubles 2019</t>
  </si>
  <si>
    <t>A22125</t>
  </si>
  <si>
    <t>Bourgogne Haute Côte de Beaune rouge 2017</t>
  </si>
  <si>
    <t>A22104</t>
  </si>
  <si>
    <t>Chenas « les Grands Gandelains » 2019</t>
  </si>
  <si>
    <t>A22126</t>
  </si>
  <si>
    <t>Beaune rouge 2019</t>
  </si>
  <si>
    <t>A22105</t>
  </si>
  <si>
    <t>Fleurie « Quatres Chemins » 2020</t>
  </si>
  <si>
    <t>A22127</t>
  </si>
  <si>
    <r>
      <rPr>
        <sz val="18"/>
        <color indexed="8"/>
        <rFont val="Open Sans"/>
        <family val="2"/>
      </rPr>
      <t>Pommard 1</t>
    </r>
    <r>
      <rPr>
        <vertAlign val="superscript"/>
        <sz val="18"/>
        <color indexed="8"/>
        <rFont val="Open Sans"/>
        <family val="2"/>
      </rPr>
      <t>er</t>
    </r>
    <r>
      <rPr>
        <sz val="18"/>
        <color indexed="8"/>
        <rFont val="Open Sans"/>
        <family val="2"/>
      </rPr>
      <t xml:space="preserve"> cru « Les Charmots » rouge 2019</t>
    </r>
  </si>
  <si>
    <t>A22106</t>
  </si>
  <si>
    <t xml:space="preserve">Julienas « Clos du Fief » 2020 </t>
  </si>
  <si>
    <t>A22128</t>
  </si>
  <si>
    <t>Domaine Theulot Juillot</t>
  </si>
  <si>
    <t>Julienas « Clos du Fief » 2020  Magnum</t>
  </si>
  <si>
    <t>CREMANT de BOURGOGNE</t>
  </si>
  <si>
    <t>A22110</t>
  </si>
  <si>
    <t>Saint Amour « Les Capitants » 2020</t>
  </si>
  <si>
    <t>A22129</t>
  </si>
  <si>
    <t>MERCUREY "lieu dit Les Chenaults" blanc 2020</t>
  </si>
  <si>
    <t>A22111</t>
  </si>
  <si>
    <t>Morgon Côte du Py 2020</t>
  </si>
  <si>
    <t>A22130</t>
  </si>
  <si>
    <t>MERCUREY 1er CRU "Champs Martins" blanc 2020</t>
  </si>
  <si>
    <t>A22112</t>
  </si>
  <si>
    <t>Morgon Côte du Py 2020 Magnum</t>
  </si>
  <si>
    <t>MERCUREY Simplement rouge 2020</t>
  </si>
  <si>
    <t>A22113</t>
  </si>
  <si>
    <t>Moulin à vent 2020</t>
  </si>
  <si>
    <t>A22131</t>
  </si>
  <si>
    <t>MERCUREY "lieu dit Chateau Mipont" rouge 2020</t>
  </si>
  <si>
    <t>A22114</t>
  </si>
  <si>
    <t>Chiroubles Les Rochaux 2018</t>
  </si>
  <si>
    <t>A22132</t>
  </si>
  <si>
    <t>MERCUREY 1er CRU "Champs Martins" rouge 2020</t>
  </si>
  <si>
    <t>A22115</t>
  </si>
  <si>
    <t>Chiroubles Les Rochaux 2018 Magnum</t>
  </si>
  <si>
    <t>A22133</t>
  </si>
  <si>
    <t>MERCUREY 1er CRU "Les Combins" rouge 2020</t>
  </si>
  <si>
    <t>A22116</t>
  </si>
  <si>
    <t>Julienas « Tête de cuvée » 2017</t>
  </si>
  <si>
    <t>A22134</t>
  </si>
  <si>
    <t>MERCUREY 1er Cru "La Cailloute" monopole rouge 2020</t>
  </si>
  <si>
    <t>A22117</t>
  </si>
  <si>
    <t>Julienas « Tête de cuvée » 2017 Magnum</t>
  </si>
  <si>
    <t>A22135</t>
  </si>
  <si>
    <t>Certaines appellations sont sujettes à un stock limité en raison des intempéries en Bourgogne, il y a 2 ans. Si votre commande est concernée, nous reprendrons contact avec vous.</t>
  </si>
  <si>
    <t xml:space="preserve">NOM :  </t>
  </si>
  <si>
    <t xml:space="preserve">PRENOM :  </t>
  </si>
  <si>
    <t xml:space="preserve">MONTANT TOTAL DE VOTRE COMMANDE :  </t>
  </si>
  <si>
    <t xml:space="preserve">ADRESSE :  </t>
  </si>
  <si>
    <t xml:space="preserve">CODE POSTAL &amp; LOCALITE :  </t>
  </si>
  <si>
    <t xml:space="preserve">TEL  /  GSM :  </t>
  </si>
  <si>
    <t xml:space="preserve">E-MAIL :  </t>
  </si>
  <si>
    <t xml:space="preserve">Nombre Total de bouteilles :  </t>
  </si>
  <si>
    <t xml:space="preserve">Votre contact Rotary à Mons-Sud :  </t>
  </si>
  <si>
    <r>
      <rPr>
        <b/>
        <sz val="14"/>
        <color indexed="8"/>
        <rFont val="Open Sans"/>
        <family val="2"/>
      </rPr>
      <t>FACTURE</t>
    </r>
    <r>
      <rPr>
        <sz val="14"/>
        <color indexed="8"/>
        <rFont val="Open Sans"/>
        <family val="2"/>
      </rPr>
      <t xml:space="preserve"> (OUI = </t>
    </r>
    <r>
      <rPr>
        <b/>
        <sz val="14"/>
        <color indexed="8"/>
        <rFont val="Open Sans"/>
        <family val="2"/>
      </rPr>
      <t xml:space="preserve">frais de 36€ HTVA </t>
    </r>
    <r>
      <rPr>
        <sz val="14"/>
        <color indexed="8"/>
        <rFont val="Open Sans"/>
        <family val="2"/>
      </rPr>
      <t xml:space="preserve">ou NON= pas de frais :  </t>
    </r>
  </si>
  <si>
    <t>Attention : achat par multiple de 6 bouteilles chez un même vigneron dont minimum 3 par millésime ! (sauf magnum)</t>
  </si>
  <si>
    <t>Merci d'enregistrer ce document en PDF en réduisant les marges pour que toutes les colonnes apparaissent sur la largeur de la page et de nous le faire parvenir par mail : rc.mons.sud@gmail.com  
Vous devez recevoir une confirmation de votre commande dans les 10 jours. A défaut, reprenez contact à cette même adresse mail.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</si>
</sst>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.00\ [$€-40C];[RED]\-#,##0.00\ [$€-40C]"/>
    <numFmt numFmtId="168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Open Sans"/>
      <family val="2"/>
    </font>
    <font>
      <sz val="12"/>
      <color indexed="8"/>
      <name val="Open Sans"/>
      <family val="2"/>
    </font>
    <font>
      <b/>
      <sz val="10"/>
      <color indexed="8"/>
      <name val="Open Sans"/>
      <family val="2"/>
    </font>
    <font>
      <b/>
      <sz val="14"/>
      <color indexed="8"/>
      <name val="Open Sans"/>
      <family val="2"/>
    </font>
    <font>
      <sz val="14"/>
      <color indexed="8"/>
      <name val="Calibri"/>
      <family val="2"/>
    </font>
    <font>
      <sz val="16"/>
      <color indexed="8"/>
      <name val="Open Sans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Open Sans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8"/>
      <color indexed="8"/>
      <name val="Open Sans"/>
      <family val="2"/>
    </font>
    <font>
      <sz val="18"/>
      <color indexed="8"/>
      <name val="Calibri"/>
      <family val="2"/>
    </font>
    <font>
      <vertAlign val="superscript"/>
      <sz val="18"/>
      <color indexed="8"/>
      <name val="Open Sans"/>
      <family val="2"/>
    </font>
    <font>
      <sz val="18"/>
      <name val="Open Sans"/>
      <family val="2"/>
    </font>
    <font>
      <b/>
      <sz val="18"/>
      <name val="Open Sans"/>
      <family val="2"/>
    </font>
    <font>
      <sz val="18"/>
      <name val="Arial"/>
      <family val="2"/>
    </font>
    <font>
      <b/>
      <sz val="22"/>
      <color indexed="8"/>
      <name val="Open Sans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Open Sans"/>
      <family val="2"/>
    </font>
    <font>
      <b/>
      <sz val="24"/>
      <color indexed="8"/>
      <name val="Open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9" fillId="2" borderId="1" xfId="0" applyFont="1" applyFill="1" applyBorder="1" applyAlignment="1" applyProtection="1">
      <alignment horizontal="center" vertical="center"/>
      <protection hidden="1"/>
    </xf>
    <xf numFmtId="165" fontId="10" fillId="2" borderId="2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6" fontId="11" fillId="2" borderId="1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2" borderId="3" xfId="0" applyFont="1" applyFill="1" applyBorder="1" applyAlignment="1" applyProtection="1">
      <alignment horizontal="center" vertical="center"/>
      <protection hidden="1"/>
    </xf>
    <xf numFmtId="165" fontId="9" fillId="2" borderId="2" xfId="0" applyNumberFormat="1" applyFont="1" applyFill="1" applyBorder="1" applyAlignment="1" applyProtection="1">
      <alignment horizontal="center" vertical="center"/>
      <protection hidden="1"/>
    </xf>
    <xf numFmtId="166" fontId="11" fillId="2" borderId="2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>
      <alignment horizontal="center" vertical="center"/>
    </xf>
    <xf numFmtId="164" fontId="9" fillId="0" borderId="2" xfId="0" applyFont="1" applyBorder="1" applyAlignment="1" applyProtection="1">
      <alignment horizontal="center" vertical="center"/>
      <protection hidden="1"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13" fillId="3" borderId="2" xfId="0" applyFont="1" applyFill="1" applyBorder="1" applyAlignment="1" applyProtection="1">
      <alignment horizontal="center" vertical="center"/>
      <protection locked="0"/>
    </xf>
    <xf numFmtId="167" fontId="13" fillId="0" borderId="2" xfId="0" applyNumberFormat="1" applyFont="1" applyBorder="1" applyAlignment="1">
      <alignment horizontal="center"/>
    </xf>
    <xf numFmtId="166" fontId="11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2" xfId="0" applyFont="1" applyBorder="1" applyAlignment="1">
      <alignment horizontal="center" vertical="center"/>
    </xf>
    <xf numFmtId="164" fontId="13" fillId="3" borderId="2" xfId="0" applyFont="1" applyFill="1" applyBorder="1" applyAlignment="1" applyProtection="1">
      <alignment horizontal="center" vertical="center"/>
      <protection locked="0"/>
    </xf>
    <xf numFmtId="164" fontId="9" fillId="2" borderId="3" xfId="0" applyFont="1" applyFill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horizontal="center" vertical="center"/>
      <protection hidden="1"/>
    </xf>
    <xf numFmtId="164" fontId="9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6" fillId="0" borderId="0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 applyProtection="1">
      <alignment horizontal="center" vertical="center"/>
      <protection locked="0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2" xfId="0" applyFont="1" applyBorder="1" applyAlignment="1" applyProtection="1">
      <alignment horizontal="center" vertical="center"/>
      <protection hidden="1"/>
    </xf>
    <xf numFmtId="166" fontId="14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0" xfId="0" applyFont="1" applyAlignment="1">
      <alignment vertical="center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Alignment="1">
      <alignment vertical="center"/>
    </xf>
    <xf numFmtId="167" fontId="10" fillId="2" borderId="2" xfId="0" applyNumberFormat="1" applyFont="1" applyFill="1" applyBorder="1" applyAlignment="1" applyProtection="1">
      <alignment horizontal="center" vertical="center"/>
      <protection hidden="1"/>
    </xf>
    <xf numFmtId="165" fontId="17" fillId="2" borderId="2" xfId="0" applyNumberFormat="1" applyFont="1" applyFill="1" applyBorder="1" applyAlignment="1" applyProtection="1">
      <alignment horizontal="center" vertical="center"/>
      <protection hidden="1"/>
    </xf>
    <xf numFmtId="166" fontId="18" fillId="2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0" applyFont="1" applyBorder="1" applyAlignment="1" applyProtection="1">
      <alignment horizontal="center" vertical="center"/>
      <protection hidden="1"/>
    </xf>
    <xf numFmtId="166" fontId="13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Font="1" applyBorder="1" applyAlignment="1" applyProtection="1">
      <alignment horizontal="center" vertical="center"/>
      <protection hidden="1"/>
    </xf>
    <xf numFmtId="164" fontId="0" fillId="0" borderId="0" xfId="0" applyAlignment="1">
      <alignment horizontal="center"/>
    </xf>
    <xf numFmtId="164" fontId="0" fillId="0" borderId="0" xfId="0" applyFill="1" applyAlignment="1" applyProtection="1">
      <alignment/>
      <protection hidden="1"/>
    </xf>
    <xf numFmtId="164" fontId="19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right"/>
      <protection hidden="1"/>
    </xf>
    <xf numFmtId="164" fontId="2" fillId="3" borderId="2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2" xfId="0" applyFont="1" applyBorder="1" applyAlignment="1" applyProtection="1">
      <alignment horizontal="center" vertical="center" wrapText="1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right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 horizontal="left" vertical="center"/>
      <protection locked="0"/>
    </xf>
    <xf numFmtId="164" fontId="19" fillId="0" borderId="2" xfId="0" applyFont="1" applyBorder="1" applyAlignment="1" applyProtection="1">
      <alignment horizontal="center" vertical="center"/>
      <protection hidden="1"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23" fillId="2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tabSelected="1" zoomScale="60" zoomScaleNormal="60" workbookViewId="0" topLeftCell="A1">
      <selection activeCell="K49" sqref="K49"/>
    </sheetView>
  </sheetViews>
  <sheetFormatPr defaultColWidth="9.140625" defaultRowHeight="15"/>
  <cols>
    <col min="1" max="1" width="1.1484375" style="1" customWidth="1"/>
    <col min="2" max="2" width="86.421875" style="2" customWidth="1"/>
    <col min="3" max="3" width="15.140625" style="3" customWidth="1"/>
    <col min="4" max="4" width="10.421875" style="4" customWidth="1"/>
    <col min="5" max="5" width="14.8515625" style="5" customWidth="1"/>
    <col min="6" max="6" width="18.421875" style="6" customWidth="1"/>
    <col min="7" max="7" width="4.28125" style="1" customWidth="1"/>
    <col min="8" max="8" width="0.85546875" style="1" customWidth="1"/>
    <col min="9" max="9" width="107.7109375" style="7" customWidth="1"/>
    <col min="10" max="10" width="16.8515625" style="8" customWidth="1"/>
    <col min="11" max="11" width="12.00390625" style="9" customWidth="1"/>
    <col min="12" max="12" width="14.421875" style="6" customWidth="1"/>
    <col min="13" max="13" width="19.7109375" style="6" customWidth="1"/>
    <col min="14" max="16384" width="7.140625" style="1" customWidth="1"/>
  </cols>
  <sheetData>
    <row r="1" spans="1:16" s="18" customFormat="1" ht="30" customHeight="1">
      <c r="A1" s="10" t="s">
        <v>0</v>
      </c>
      <c r="B1" s="10"/>
      <c r="C1" s="10"/>
      <c r="D1" s="11" t="s">
        <v>1</v>
      </c>
      <c r="E1" s="12" t="s">
        <v>2</v>
      </c>
      <c r="F1" s="13" t="s">
        <v>3</v>
      </c>
      <c r="G1" s="14"/>
      <c r="H1" s="15" t="s">
        <v>4</v>
      </c>
      <c r="I1" s="15"/>
      <c r="J1" s="15"/>
      <c r="K1" s="16" t="s">
        <v>1</v>
      </c>
      <c r="L1" s="16" t="s">
        <v>2</v>
      </c>
      <c r="M1" s="17" t="s">
        <v>3</v>
      </c>
      <c r="N1" s="14"/>
      <c r="O1" s="14"/>
      <c r="P1" s="14"/>
    </row>
    <row r="2" spans="1:16" s="18" customFormat="1" ht="30" customHeight="1">
      <c r="A2" s="19"/>
      <c r="B2" s="20" t="s">
        <v>5</v>
      </c>
      <c r="C2" s="21" t="s">
        <v>6</v>
      </c>
      <c r="D2" s="22"/>
      <c r="E2" s="23">
        <v>21.6</v>
      </c>
      <c r="F2" s="24">
        <f aca="true" t="shared" si="0" ref="F2:F7">D2*E2</f>
        <v>0</v>
      </c>
      <c r="G2" s="14"/>
      <c r="H2" s="25"/>
      <c r="I2" s="20" t="s">
        <v>7</v>
      </c>
      <c r="J2" s="21" t="s">
        <v>8</v>
      </c>
      <c r="K2" s="26"/>
      <c r="L2" s="23">
        <v>13</v>
      </c>
      <c r="M2" s="24">
        <f aca="true" t="shared" si="1" ref="M2:M5">K2*L2</f>
        <v>0</v>
      </c>
      <c r="N2" s="14"/>
      <c r="O2" s="14"/>
      <c r="P2" s="14"/>
    </row>
    <row r="3" spans="1:16" s="18" customFormat="1" ht="30" customHeight="1">
      <c r="A3" s="19"/>
      <c r="B3" s="20" t="s">
        <v>9</v>
      </c>
      <c r="C3" s="21" t="s">
        <v>10</v>
      </c>
      <c r="D3" s="22"/>
      <c r="E3" s="23">
        <v>25</v>
      </c>
      <c r="F3" s="24">
        <f t="shared" si="0"/>
        <v>0</v>
      </c>
      <c r="G3" s="14"/>
      <c r="H3" s="25"/>
      <c r="I3" s="20" t="s">
        <v>11</v>
      </c>
      <c r="J3" s="21" t="s">
        <v>12</v>
      </c>
      <c r="K3" s="26"/>
      <c r="L3" s="23">
        <v>14.4</v>
      </c>
      <c r="M3" s="24">
        <f t="shared" si="1"/>
        <v>0</v>
      </c>
      <c r="N3" s="14"/>
      <c r="O3" s="14"/>
      <c r="P3" s="14"/>
    </row>
    <row r="4" spans="1:16" s="18" customFormat="1" ht="30" customHeight="1">
      <c r="A4" s="19"/>
      <c r="B4" s="20" t="s">
        <v>13</v>
      </c>
      <c r="C4" s="21" t="s">
        <v>14</v>
      </c>
      <c r="D4" s="22"/>
      <c r="E4" s="23">
        <v>25</v>
      </c>
      <c r="F4" s="24">
        <f t="shared" si="0"/>
        <v>0</v>
      </c>
      <c r="G4" s="14"/>
      <c r="H4" s="25"/>
      <c r="I4" s="20" t="s">
        <v>15</v>
      </c>
      <c r="J4" s="21" t="s">
        <v>16</v>
      </c>
      <c r="K4" s="26"/>
      <c r="L4" s="23">
        <v>15.4</v>
      </c>
      <c r="M4" s="24">
        <f t="shared" si="1"/>
        <v>0</v>
      </c>
      <c r="N4" s="14"/>
      <c r="O4" s="14"/>
      <c r="P4" s="14"/>
    </row>
    <row r="5" spans="1:16" s="18" customFormat="1" ht="30" customHeight="1">
      <c r="A5" s="19"/>
      <c r="B5" s="20" t="s">
        <v>17</v>
      </c>
      <c r="C5" s="21" t="s">
        <v>18</v>
      </c>
      <c r="D5" s="22"/>
      <c r="E5" s="23">
        <v>25</v>
      </c>
      <c r="F5" s="24">
        <f t="shared" si="0"/>
        <v>0</v>
      </c>
      <c r="G5" s="14"/>
      <c r="H5" s="25"/>
      <c r="I5" s="20" t="s">
        <v>19</v>
      </c>
      <c r="J5" s="21" t="s">
        <v>20</v>
      </c>
      <c r="K5" s="26"/>
      <c r="L5" s="23">
        <v>24.6</v>
      </c>
      <c r="M5" s="24">
        <f t="shared" si="1"/>
        <v>0</v>
      </c>
      <c r="N5" s="14"/>
      <c r="O5" s="14"/>
      <c r="P5" s="14"/>
    </row>
    <row r="6" spans="1:16" s="18" customFormat="1" ht="30" customHeight="1">
      <c r="A6" s="19"/>
      <c r="B6" s="20" t="s">
        <v>21</v>
      </c>
      <c r="C6" s="21" t="s">
        <v>22</v>
      </c>
      <c r="D6" s="22"/>
      <c r="E6" s="23">
        <v>38.1</v>
      </c>
      <c r="F6" s="24">
        <f t="shared" si="0"/>
        <v>0</v>
      </c>
      <c r="G6" s="14"/>
      <c r="H6" s="27" t="s">
        <v>23</v>
      </c>
      <c r="I6" s="27"/>
      <c r="J6" s="27"/>
      <c r="K6" s="16" t="s">
        <v>1</v>
      </c>
      <c r="L6" s="16" t="s">
        <v>2</v>
      </c>
      <c r="M6" s="17" t="s">
        <v>3</v>
      </c>
      <c r="N6" s="14"/>
      <c r="O6" s="28"/>
      <c r="P6" s="14"/>
    </row>
    <row r="7" spans="1:16" s="18" customFormat="1" ht="30" customHeight="1">
      <c r="A7" s="19"/>
      <c r="B7" s="20" t="s">
        <v>24</v>
      </c>
      <c r="C7" s="21" t="s">
        <v>25</v>
      </c>
      <c r="D7" s="22"/>
      <c r="E7" s="23">
        <v>38.1</v>
      </c>
      <c r="F7" s="24">
        <f t="shared" si="0"/>
        <v>0</v>
      </c>
      <c r="G7" s="14"/>
      <c r="H7" s="29"/>
      <c r="I7" s="20" t="s">
        <v>26</v>
      </c>
      <c r="J7" s="21" t="s">
        <v>27</v>
      </c>
      <c r="K7" s="26"/>
      <c r="L7" s="23">
        <v>20.4</v>
      </c>
      <c r="M7" s="24">
        <f aca="true" t="shared" si="2" ref="M7:M9">K7*L7</f>
        <v>0</v>
      </c>
      <c r="N7" s="14"/>
      <c r="O7" s="14"/>
      <c r="P7" s="14"/>
    </row>
    <row r="8" spans="1:16" s="18" customFormat="1" ht="30" customHeight="1">
      <c r="A8" s="30"/>
      <c r="B8" s="31"/>
      <c r="C8" s="31"/>
      <c r="D8" s="31"/>
      <c r="E8" s="31"/>
      <c r="F8" s="31"/>
      <c r="G8" s="14"/>
      <c r="H8" s="29"/>
      <c r="I8" s="20" t="s">
        <v>28</v>
      </c>
      <c r="J8" s="21" t="s">
        <v>29</v>
      </c>
      <c r="K8" s="26"/>
      <c r="L8" s="23">
        <v>25.7</v>
      </c>
      <c r="M8" s="24">
        <f t="shared" si="2"/>
        <v>0</v>
      </c>
      <c r="N8" s="14"/>
      <c r="O8" s="14"/>
      <c r="P8" s="14"/>
    </row>
    <row r="9" spans="1:16" s="18" customFormat="1" ht="30" customHeight="1">
      <c r="A9" s="30"/>
      <c r="B9" s="32"/>
      <c r="C9" s="33"/>
      <c r="D9" s="34"/>
      <c r="E9" s="35"/>
      <c r="F9" s="36"/>
      <c r="G9" s="14"/>
      <c r="H9" s="29"/>
      <c r="I9" s="20" t="s">
        <v>30</v>
      </c>
      <c r="J9" s="21" t="s">
        <v>31</v>
      </c>
      <c r="K9" s="26"/>
      <c r="L9" s="23">
        <v>34.6</v>
      </c>
      <c r="M9" s="24">
        <f t="shared" si="2"/>
        <v>0</v>
      </c>
      <c r="N9" s="14"/>
      <c r="O9" s="14"/>
      <c r="P9" s="14"/>
    </row>
    <row r="10" spans="1:16" s="18" customFormat="1" ht="30" customHeight="1">
      <c r="A10" s="27" t="s">
        <v>32</v>
      </c>
      <c r="B10" s="27"/>
      <c r="C10" s="27"/>
      <c r="D10" s="11" t="s">
        <v>1</v>
      </c>
      <c r="E10" s="11" t="s">
        <v>2</v>
      </c>
      <c r="F10" s="17" t="s">
        <v>3</v>
      </c>
      <c r="G10" s="14"/>
      <c r="H10" s="27" t="s">
        <v>33</v>
      </c>
      <c r="I10" s="27"/>
      <c r="J10" s="27"/>
      <c r="K10" s="16" t="s">
        <v>1</v>
      </c>
      <c r="L10" s="16" t="s">
        <v>2</v>
      </c>
      <c r="M10" s="17" t="s">
        <v>3</v>
      </c>
      <c r="N10" s="14"/>
      <c r="O10" s="14"/>
      <c r="P10" s="14"/>
    </row>
    <row r="11" spans="1:16" s="18" customFormat="1" ht="30" customHeight="1">
      <c r="A11" s="37"/>
      <c r="B11" s="20" t="s">
        <v>34</v>
      </c>
      <c r="C11" s="21" t="s">
        <v>35</v>
      </c>
      <c r="D11" s="26"/>
      <c r="E11" s="23">
        <v>14.8</v>
      </c>
      <c r="F11" s="24">
        <f aca="true" t="shared" si="3" ref="F11:F25">D11*E11</f>
        <v>0</v>
      </c>
      <c r="G11" s="14"/>
      <c r="H11" s="19"/>
      <c r="I11" s="20" t="s">
        <v>36</v>
      </c>
      <c r="J11" s="21" t="s">
        <v>37</v>
      </c>
      <c r="K11" s="26"/>
      <c r="L11" s="23">
        <v>23.5</v>
      </c>
      <c r="M11" s="38">
        <f aca="true" t="shared" si="4" ref="M11:M22">K11*L11</f>
        <v>0</v>
      </c>
      <c r="N11" s="14"/>
      <c r="O11" s="14"/>
      <c r="P11" s="14"/>
    </row>
    <row r="12" spans="1:16" s="18" customFormat="1" ht="30" customHeight="1">
      <c r="A12" s="37"/>
      <c r="B12" s="20" t="s">
        <v>38</v>
      </c>
      <c r="C12" s="21" t="s">
        <v>39</v>
      </c>
      <c r="D12" s="26"/>
      <c r="E12" s="23">
        <v>22.8</v>
      </c>
      <c r="F12" s="24">
        <f t="shared" si="3"/>
        <v>0</v>
      </c>
      <c r="G12" s="14"/>
      <c r="H12" s="19"/>
      <c r="I12" s="20" t="s">
        <v>40</v>
      </c>
      <c r="J12" s="21" t="s">
        <v>41</v>
      </c>
      <c r="K12" s="26"/>
      <c r="L12" s="23">
        <v>26.75</v>
      </c>
      <c r="M12" s="38">
        <f t="shared" si="4"/>
        <v>0</v>
      </c>
      <c r="N12" s="14"/>
      <c r="O12" s="14"/>
      <c r="P12" s="14"/>
    </row>
    <row r="13" spans="1:23" s="18" customFormat="1" ht="30" customHeight="1">
      <c r="A13" s="37"/>
      <c r="B13" s="20" t="s">
        <v>42</v>
      </c>
      <c r="C13" s="21" t="s">
        <v>43</v>
      </c>
      <c r="D13" s="26"/>
      <c r="E13" s="23">
        <v>22.8</v>
      </c>
      <c r="F13" s="24">
        <f t="shared" si="3"/>
        <v>0</v>
      </c>
      <c r="G13" s="14"/>
      <c r="H13" s="19"/>
      <c r="I13" s="20" t="s">
        <v>44</v>
      </c>
      <c r="J13" s="21" t="s">
        <v>45</v>
      </c>
      <c r="K13" s="26"/>
      <c r="L13" s="23">
        <v>25</v>
      </c>
      <c r="M13" s="38">
        <f t="shared" si="4"/>
        <v>0</v>
      </c>
      <c r="N13" s="14"/>
      <c r="O13" s="14"/>
      <c r="P13" s="14"/>
      <c r="R13" s="39"/>
      <c r="S13" s="39"/>
      <c r="T13" s="39"/>
      <c r="U13" s="39"/>
      <c r="V13" s="39"/>
      <c r="W13" s="39"/>
    </row>
    <row r="14" spans="1:16" s="18" customFormat="1" ht="30" customHeight="1">
      <c r="A14" s="37"/>
      <c r="B14" s="20" t="s">
        <v>46</v>
      </c>
      <c r="C14" s="21" t="s">
        <v>47</v>
      </c>
      <c r="D14" s="26"/>
      <c r="E14" s="23">
        <v>22.8</v>
      </c>
      <c r="F14" s="24">
        <f t="shared" si="3"/>
        <v>0</v>
      </c>
      <c r="G14" s="14"/>
      <c r="H14" s="19"/>
      <c r="I14" s="20" t="s">
        <v>48</v>
      </c>
      <c r="J14" s="21" t="s">
        <v>49</v>
      </c>
      <c r="K14" s="26"/>
      <c r="L14" s="23">
        <v>15</v>
      </c>
      <c r="M14" s="38">
        <f t="shared" si="4"/>
        <v>0</v>
      </c>
      <c r="N14" s="14"/>
      <c r="O14" s="14"/>
      <c r="P14" s="14"/>
    </row>
    <row r="15" spans="1:16" s="18" customFormat="1" ht="30" customHeight="1">
      <c r="A15" s="37"/>
      <c r="B15" s="20" t="s">
        <v>50</v>
      </c>
      <c r="C15" s="21" t="s">
        <v>51</v>
      </c>
      <c r="D15" s="26"/>
      <c r="E15" s="23">
        <v>25.9</v>
      </c>
      <c r="F15" s="24">
        <f t="shared" si="3"/>
        <v>0</v>
      </c>
      <c r="G15" s="14"/>
      <c r="H15" s="19"/>
      <c r="I15" s="20" t="s">
        <v>52</v>
      </c>
      <c r="J15" s="21" t="s">
        <v>53</v>
      </c>
      <c r="K15" s="26"/>
      <c r="L15" s="23">
        <v>55.5</v>
      </c>
      <c r="M15" s="38">
        <f t="shared" si="4"/>
        <v>0</v>
      </c>
      <c r="N15" s="14"/>
      <c r="O15" s="14"/>
      <c r="P15" s="14"/>
    </row>
    <row r="16" spans="1:16" s="41" customFormat="1" ht="30" customHeight="1">
      <c r="A16" s="37"/>
      <c r="B16" s="20" t="s">
        <v>54</v>
      </c>
      <c r="C16" s="21" t="s">
        <v>55</v>
      </c>
      <c r="D16" s="26"/>
      <c r="E16" s="23">
        <v>43.5</v>
      </c>
      <c r="F16" s="24">
        <f t="shared" si="3"/>
        <v>0</v>
      </c>
      <c r="G16" s="40"/>
      <c r="H16" s="19"/>
      <c r="I16" s="20" t="s">
        <v>56</v>
      </c>
      <c r="J16" s="21" t="s">
        <v>57</v>
      </c>
      <c r="K16" s="26"/>
      <c r="L16" s="23">
        <v>31</v>
      </c>
      <c r="M16" s="38">
        <f t="shared" si="4"/>
        <v>0</v>
      </c>
      <c r="N16" s="40"/>
      <c r="O16" s="40"/>
      <c r="P16" s="40"/>
    </row>
    <row r="17" spans="1:16" s="39" customFormat="1" ht="30" customHeight="1">
      <c r="A17" s="37"/>
      <c r="B17" s="20" t="s">
        <v>58</v>
      </c>
      <c r="C17" s="21" t="s">
        <v>59</v>
      </c>
      <c r="D17" s="26"/>
      <c r="E17" s="23">
        <v>15.3</v>
      </c>
      <c r="F17" s="24">
        <f t="shared" si="3"/>
        <v>0</v>
      </c>
      <c r="G17" s="28"/>
      <c r="H17" s="19"/>
      <c r="I17" s="20" t="s">
        <v>60</v>
      </c>
      <c r="J17" s="21" t="s">
        <v>61</v>
      </c>
      <c r="K17" s="26"/>
      <c r="L17" s="23">
        <v>70.5</v>
      </c>
      <c r="M17" s="38">
        <f t="shared" si="4"/>
        <v>0</v>
      </c>
      <c r="N17" s="28"/>
      <c r="O17" s="28"/>
      <c r="P17" s="28"/>
    </row>
    <row r="18" spans="1:16" s="39" customFormat="1" ht="30" customHeight="1">
      <c r="A18" s="37"/>
      <c r="B18" s="20" t="s">
        <v>62</v>
      </c>
      <c r="C18" s="21" t="s">
        <v>63</v>
      </c>
      <c r="D18" s="26"/>
      <c r="E18" s="23">
        <v>19.3</v>
      </c>
      <c r="F18" s="24">
        <f t="shared" si="3"/>
        <v>0</v>
      </c>
      <c r="G18" s="28"/>
      <c r="H18" s="19"/>
      <c r="I18" s="20" t="s">
        <v>64</v>
      </c>
      <c r="J18" s="21" t="s">
        <v>65</v>
      </c>
      <c r="K18" s="26"/>
      <c r="L18" s="23">
        <v>215</v>
      </c>
      <c r="M18" s="38">
        <f t="shared" si="4"/>
        <v>0</v>
      </c>
      <c r="N18" s="28"/>
      <c r="O18" s="28"/>
      <c r="P18" s="28"/>
    </row>
    <row r="19" spans="1:16" s="39" customFormat="1" ht="30" customHeight="1">
      <c r="A19" s="37"/>
      <c r="B19" s="20" t="s">
        <v>66</v>
      </c>
      <c r="C19" s="21" t="s">
        <v>67</v>
      </c>
      <c r="D19" s="26"/>
      <c r="E19" s="23">
        <v>21.3</v>
      </c>
      <c r="F19" s="24">
        <f t="shared" si="3"/>
        <v>0</v>
      </c>
      <c r="G19" s="28"/>
      <c r="H19" s="19"/>
      <c r="I19" s="20" t="s">
        <v>68</v>
      </c>
      <c r="J19" s="21" t="s">
        <v>69</v>
      </c>
      <c r="K19" s="26"/>
      <c r="L19" s="23">
        <v>34</v>
      </c>
      <c r="M19" s="38">
        <f t="shared" si="4"/>
        <v>0</v>
      </c>
      <c r="O19" s="28"/>
      <c r="P19" s="28"/>
    </row>
    <row r="20" spans="1:16" s="39" customFormat="1" ht="30" customHeight="1">
      <c r="A20" s="37"/>
      <c r="B20" s="20" t="s">
        <v>70</v>
      </c>
      <c r="C20" s="21" t="s">
        <v>71</v>
      </c>
      <c r="D20" s="26"/>
      <c r="E20" s="23">
        <v>23.9</v>
      </c>
      <c r="F20" s="24">
        <f t="shared" si="3"/>
        <v>0</v>
      </c>
      <c r="G20" s="28"/>
      <c r="H20" s="19"/>
      <c r="I20" s="20" t="s">
        <v>72</v>
      </c>
      <c r="J20" s="21" t="s">
        <v>73</v>
      </c>
      <c r="K20" s="26"/>
      <c r="L20" s="23">
        <v>73</v>
      </c>
      <c r="M20" s="38">
        <f t="shared" si="4"/>
        <v>0</v>
      </c>
      <c r="N20" s="28"/>
      <c r="O20" s="28"/>
      <c r="P20" s="28"/>
    </row>
    <row r="21" spans="1:16" s="39" customFormat="1" ht="30" customHeight="1">
      <c r="A21" s="37"/>
      <c r="B21" s="20" t="s">
        <v>74</v>
      </c>
      <c r="C21" s="21" t="s">
        <v>75</v>
      </c>
      <c r="D21" s="26"/>
      <c r="E21" s="23">
        <v>26.9</v>
      </c>
      <c r="F21" s="24">
        <f t="shared" si="3"/>
        <v>0</v>
      </c>
      <c r="G21" s="28"/>
      <c r="H21" s="19"/>
      <c r="I21" s="20" t="s">
        <v>76</v>
      </c>
      <c r="J21" s="21" t="s">
        <v>77</v>
      </c>
      <c r="K21" s="26"/>
      <c r="L21" s="23">
        <v>74</v>
      </c>
      <c r="M21" s="38">
        <f t="shared" si="4"/>
        <v>0</v>
      </c>
      <c r="N21" s="28"/>
      <c r="O21" s="28"/>
      <c r="P21" s="28"/>
    </row>
    <row r="22" spans="1:16" s="39" customFormat="1" ht="30" customHeight="1">
      <c r="A22" s="37"/>
      <c r="B22" s="20" t="s">
        <v>78</v>
      </c>
      <c r="C22" s="21" t="s">
        <v>79</v>
      </c>
      <c r="D22" s="26"/>
      <c r="E22" s="23">
        <v>26.9</v>
      </c>
      <c r="F22" s="24">
        <f t="shared" si="3"/>
        <v>0</v>
      </c>
      <c r="G22" s="28"/>
      <c r="H22" s="19"/>
      <c r="I22" s="20" t="s">
        <v>80</v>
      </c>
      <c r="J22" s="21" t="s">
        <v>81</v>
      </c>
      <c r="K22" s="26"/>
      <c r="L22" s="23">
        <v>160</v>
      </c>
      <c r="M22" s="38">
        <f t="shared" si="4"/>
        <v>0</v>
      </c>
      <c r="N22" s="28"/>
      <c r="O22" s="28"/>
      <c r="P22" s="28"/>
    </row>
    <row r="23" spans="1:16" s="39" customFormat="1" ht="30" customHeight="1">
      <c r="A23" s="37"/>
      <c r="B23" s="20" t="s">
        <v>82</v>
      </c>
      <c r="C23" s="21" t="s">
        <v>83</v>
      </c>
      <c r="D23" s="26"/>
      <c r="E23" s="23">
        <v>32.4</v>
      </c>
      <c r="F23" s="24">
        <f t="shared" si="3"/>
        <v>0</v>
      </c>
      <c r="G23" s="28"/>
      <c r="H23" s="15" t="s">
        <v>84</v>
      </c>
      <c r="I23" s="15"/>
      <c r="J23" s="15"/>
      <c r="K23" s="16" t="s">
        <v>1</v>
      </c>
      <c r="L23" s="16" t="s">
        <v>2</v>
      </c>
      <c r="M23" s="17" t="s">
        <v>3</v>
      </c>
      <c r="N23" s="28"/>
      <c r="O23" s="28"/>
      <c r="P23" s="28"/>
    </row>
    <row r="24" spans="1:16" s="39" customFormat="1" ht="30" customHeight="1">
      <c r="A24" s="37"/>
      <c r="B24" s="20" t="s">
        <v>85</v>
      </c>
      <c r="C24" s="21" t="s">
        <v>86</v>
      </c>
      <c r="D24" s="26"/>
      <c r="E24" s="23">
        <v>43.5</v>
      </c>
      <c r="F24" s="24">
        <f t="shared" si="3"/>
        <v>0</v>
      </c>
      <c r="G24" s="28"/>
      <c r="H24" s="25"/>
      <c r="I24" s="20" t="s">
        <v>87</v>
      </c>
      <c r="J24" s="21" t="s">
        <v>88</v>
      </c>
      <c r="K24" s="26"/>
      <c r="L24" s="23">
        <v>18.1</v>
      </c>
      <c r="M24" s="38">
        <f aca="true" t="shared" si="5" ref="M24:M30">K24*L24</f>
        <v>0</v>
      </c>
      <c r="N24" s="28"/>
      <c r="O24" s="28"/>
      <c r="P24" s="28"/>
    </row>
    <row r="25" spans="1:16" s="39" customFormat="1" ht="30" customHeight="1">
      <c r="A25" s="37"/>
      <c r="B25" s="20" t="s">
        <v>89</v>
      </c>
      <c r="C25" s="21" t="s">
        <v>90</v>
      </c>
      <c r="D25" s="26"/>
      <c r="E25" s="23">
        <v>56.6</v>
      </c>
      <c r="F25" s="24">
        <f t="shared" si="3"/>
        <v>0</v>
      </c>
      <c r="G25" s="28"/>
      <c r="H25" s="25"/>
      <c r="I25" s="20" t="s">
        <v>91</v>
      </c>
      <c r="J25" s="21" t="s">
        <v>92</v>
      </c>
      <c r="K25" s="26"/>
      <c r="L25" s="23">
        <v>28.3</v>
      </c>
      <c r="M25" s="38">
        <f t="shared" si="5"/>
        <v>0</v>
      </c>
      <c r="N25" s="28"/>
      <c r="O25" s="28"/>
      <c r="P25" s="28"/>
    </row>
    <row r="26" spans="1:16" s="39" customFormat="1" ht="30" customHeight="1">
      <c r="A26" s="15" t="s">
        <v>93</v>
      </c>
      <c r="B26" s="15" t="s">
        <v>94</v>
      </c>
      <c r="C26" s="15" t="s">
        <v>95</v>
      </c>
      <c r="D26" s="42" t="s">
        <v>1</v>
      </c>
      <c r="E26" s="43" t="s">
        <v>2</v>
      </c>
      <c r="F26" s="44" t="s">
        <v>3</v>
      </c>
      <c r="G26" s="28"/>
      <c r="H26" s="25"/>
      <c r="I26" s="20" t="s">
        <v>96</v>
      </c>
      <c r="J26" s="21" t="s">
        <v>97</v>
      </c>
      <c r="K26" s="26"/>
      <c r="L26" s="23">
        <v>41.8</v>
      </c>
      <c r="M26" s="38">
        <f t="shared" si="5"/>
        <v>0</v>
      </c>
      <c r="N26" s="28"/>
      <c r="O26" s="28"/>
      <c r="P26" s="28"/>
    </row>
    <row r="27" spans="1:16" s="39" customFormat="1" ht="30" customHeight="1">
      <c r="A27" s="45"/>
      <c r="B27" s="20" t="s">
        <v>98</v>
      </c>
      <c r="C27" s="21" t="s">
        <v>99</v>
      </c>
      <c r="D27" s="26"/>
      <c r="E27" s="23">
        <v>20.5</v>
      </c>
      <c r="F27" s="24">
        <f aca="true" t="shared" si="6" ref="F27:F32">D27*E27</f>
        <v>0</v>
      </c>
      <c r="G27" s="28"/>
      <c r="H27" s="25"/>
      <c r="I27" s="20" t="s">
        <v>100</v>
      </c>
      <c r="J27" s="21" t="s">
        <v>101</v>
      </c>
      <c r="K27" s="26"/>
      <c r="L27" s="23">
        <v>18.1</v>
      </c>
      <c r="M27" s="38">
        <f t="shared" si="5"/>
        <v>0</v>
      </c>
      <c r="N27" s="28"/>
      <c r="O27" s="28"/>
      <c r="P27" s="28"/>
    </row>
    <row r="28" spans="1:16" s="39" customFormat="1" ht="30" customHeight="1">
      <c r="A28" s="45"/>
      <c r="B28" s="20" t="s">
        <v>102</v>
      </c>
      <c r="C28" s="21" t="s">
        <v>103</v>
      </c>
      <c r="D28" s="26"/>
      <c r="E28" s="23">
        <v>25.3</v>
      </c>
      <c r="F28" s="24">
        <f t="shared" si="6"/>
        <v>0</v>
      </c>
      <c r="G28" s="28"/>
      <c r="H28" s="25"/>
      <c r="I28" s="20" t="s">
        <v>104</v>
      </c>
      <c r="J28" s="21" t="s">
        <v>105</v>
      </c>
      <c r="K28" s="26"/>
      <c r="L28" s="23">
        <v>25.9</v>
      </c>
      <c r="M28" s="38">
        <f t="shared" si="5"/>
        <v>0</v>
      </c>
      <c r="N28" s="28"/>
      <c r="O28" s="28"/>
      <c r="P28" s="28"/>
    </row>
    <row r="29" spans="1:16" s="39" customFormat="1" ht="30" customHeight="1">
      <c r="A29" s="45"/>
      <c r="B29" s="20" t="s">
        <v>106</v>
      </c>
      <c r="C29" s="21" t="s">
        <v>107</v>
      </c>
      <c r="D29" s="26"/>
      <c r="E29" s="23">
        <v>25.8</v>
      </c>
      <c r="F29" s="24">
        <f t="shared" si="6"/>
        <v>0</v>
      </c>
      <c r="G29" s="28"/>
      <c r="H29" s="25"/>
      <c r="I29" s="20" t="s">
        <v>108</v>
      </c>
      <c r="J29" s="21" t="s">
        <v>109</v>
      </c>
      <c r="K29" s="26"/>
      <c r="L29" s="23">
        <v>33.6</v>
      </c>
      <c r="M29" s="38">
        <f t="shared" si="5"/>
        <v>0</v>
      </c>
      <c r="N29" s="28"/>
      <c r="O29" s="28"/>
      <c r="P29" s="28"/>
    </row>
    <row r="30" spans="1:16" s="39" customFormat="1" ht="30" customHeight="1">
      <c r="A30" s="45"/>
      <c r="B30" s="20" t="s">
        <v>110</v>
      </c>
      <c r="C30" s="21" t="s">
        <v>111</v>
      </c>
      <c r="D30" s="26"/>
      <c r="E30" s="23">
        <v>18.5</v>
      </c>
      <c r="F30" s="24">
        <f t="shared" si="6"/>
        <v>0</v>
      </c>
      <c r="G30" s="28"/>
      <c r="H30" s="25"/>
      <c r="I30" s="20" t="s">
        <v>112</v>
      </c>
      <c r="J30" s="21" t="s">
        <v>113</v>
      </c>
      <c r="K30" s="26"/>
      <c r="L30" s="23">
        <v>37.6</v>
      </c>
      <c r="M30" s="38">
        <f t="shared" si="5"/>
        <v>0</v>
      </c>
      <c r="N30" s="28"/>
      <c r="O30" s="28"/>
      <c r="P30" s="28"/>
    </row>
    <row r="31" spans="1:16" s="39" customFormat="1" ht="30" customHeight="1">
      <c r="A31" s="45"/>
      <c r="B31" s="20" t="s">
        <v>114</v>
      </c>
      <c r="C31" s="21" t="s">
        <v>115</v>
      </c>
      <c r="D31" s="26"/>
      <c r="E31" s="23">
        <v>44.8</v>
      </c>
      <c r="F31" s="24">
        <f t="shared" si="6"/>
        <v>0</v>
      </c>
      <c r="G31" s="28"/>
      <c r="H31" s="15" t="s">
        <v>116</v>
      </c>
      <c r="I31" s="15"/>
      <c r="J31" s="15"/>
      <c r="K31" s="16" t="s">
        <v>1</v>
      </c>
      <c r="L31" s="16" t="s">
        <v>2</v>
      </c>
      <c r="M31" s="17" t="s">
        <v>3</v>
      </c>
      <c r="N31" s="28"/>
      <c r="O31" s="28"/>
      <c r="P31" s="28"/>
    </row>
    <row r="32" spans="1:16" s="39" customFormat="1" ht="30" customHeight="1">
      <c r="A32" s="45"/>
      <c r="B32" s="20" t="s">
        <v>117</v>
      </c>
      <c r="C32" s="21" t="s">
        <v>118</v>
      </c>
      <c r="D32" s="26"/>
      <c r="E32" s="23">
        <v>55</v>
      </c>
      <c r="F32" s="24">
        <f t="shared" si="6"/>
        <v>0</v>
      </c>
      <c r="G32" s="28"/>
      <c r="H32" s="25"/>
      <c r="I32" s="20" t="s">
        <v>119</v>
      </c>
      <c r="J32" s="21" t="s">
        <v>120</v>
      </c>
      <c r="K32" s="26"/>
      <c r="L32" s="23">
        <v>13.4</v>
      </c>
      <c r="M32" s="46">
        <f aca="true" t="shared" si="7" ref="M32:M49">K32*L32</f>
        <v>0</v>
      </c>
      <c r="N32" s="28"/>
      <c r="O32" s="28"/>
      <c r="P32" s="28"/>
    </row>
    <row r="33" spans="1:16" s="39" customFormat="1" ht="30" customHeight="1">
      <c r="A33" s="15" t="s">
        <v>121</v>
      </c>
      <c r="B33" s="15"/>
      <c r="C33" s="15"/>
      <c r="D33" s="16" t="s">
        <v>1</v>
      </c>
      <c r="E33" s="16" t="s">
        <v>2</v>
      </c>
      <c r="F33" s="17" t="s">
        <v>3</v>
      </c>
      <c r="G33" s="28"/>
      <c r="H33" s="25"/>
      <c r="I33" s="20" t="s">
        <v>122</v>
      </c>
      <c r="J33" s="21" t="s">
        <v>123</v>
      </c>
      <c r="K33" s="26"/>
      <c r="L33" s="23">
        <v>9.6</v>
      </c>
      <c r="M33" s="46">
        <f t="shared" si="7"/>
        <v>0</v>
      </c>
      <c r="N33" s="28"/>
      <c r="O33" s="28"/>
      <c r="P33" s="28"/>
    </row>
    <row r="34" spans="1:16" s="39" customFormat="1" ht="30" customHeight="1">
      <c r="A34" s="47"/>
      <c r="B34" s="20" t="s">
        <v>124</v>
      </c>
      <c r="C34" s="21" t="s">
        <v>125</v>
      </c>
      <c r="D34" s="26"/>
      <c r="E34" s="23">
        <v>14.4</v>
      </c>
      <c r="F34" s="24">
        <f aca="true" t="shared" si="8" ref="F34:F40">D34*E34</f>
        <v>0</v>
      </c>
      <c r="G34" s="28"/>
      <c r="H34" s="25"/>
      <c r="I34" s="20" t="s">
        <v>126</v>
      </c>
      <c r="J34" s="21" t="s">
        <v>127</v>
      </c>
      <c r="K34" s="26"/>
      <c r="L34" s="23">
        <v>20.3</v>
      </c>
      <c r="M34" s="46">
        <f t="shared" si="7"/>
        <v>0</v>
      </c>
      <c r="N34" s="28"/>
      <c r="O34" s="28"/>
      <c r="P34" s="28"/>
    </row>
    <row r="35" spans="1:16" s="39" customFormat="1" ht="30" customHeight="1">
      <c r="A35" s="47"/>
      <c r="B35" s="20" t="s">
        <v>128</v>
      </c>
      <c r="C35" s="21" t="s">
        <v>129</v>
      </c>
      <c r="D35" s="26"/>
      <c r="E35" s="23">
        <v>14.4</v>
      </c>
      <c r="F35" s="24">
        <f t="shared" si="8"/>
        <v>0</v>
      </c>
      <c r="G35" s="28"/>
      <c r="H35" s="25"/>
      <c r="I35" s="20" t="s">
        <v>130</v>
      </c>
      <c r="J35" s="21" t="s">
        <v>131</v>
      </c>
      <c r="K35" s="26"/>
      <c r="L35" s="23">
        <v>8.2</v>
      </c>
      <c r="M35" s="46">
        <f t="shared" si="7"/>
        <v>0</v>
      </c>
      <c r="N35" s="28"/>
      <c r="O35" s="28"/>
      <c r="P35" s="28"/>
    </row>
    <row r="36" spans="1:16" s="39" customFormat="1" ht="30" customHeight="1">
      <c r="A36" s="47"/>
      <c r="B36" s="20" t="s">
        <v>132</v>
      </c>
      <c r="C36" s="21" t="s">
        <v>133</v>
      </c>
      <c r="D36" s="26"/>
      <c r="E36" s="23">
        <v>41.1</v>
      </c>
      <c r="F36" s="24">
        <f t="shared" si="8"/>
        <v>0</v>
      </c>
      <c r="G36" s="28"/>
      <c r="H36" s="25"/>
      <c r="I36" s="20" t="s">
        <v>134</v>
      </c>
      <c r="J36" s="21" t="s">
        <v>135</v>
      </c>
      <c r="K36" s="26"/>
      <c r="L36" s="23">
        <v>8.6</v>
      </c>
      <c r="M36" s="46">
        <f t="shared" si="7"/>
        <v>0</v>
      </c>
      <c r="N36" s="28"/>
      <c r="O36" s="28"/>
      <c r="P36" s="28"/>
    </row>
    <row r="37" spans="1:16" s="39" customFormat="1" ht="30" customHeight="1">
      <c r="A37" s="47"/>
      <c r="B37" s="20" t="s">
        <v>136</v>
      </c>
      <c r="C37" s="21" t="s">
        <v>137</v>
      </c>
      <c r="D37" s="26"/>
      <c r="E37" s="23">
        <v>17.3</v>
      </c>
      <c r="F37" s="24">
        <f t="shared" si="8"/>
        <v>0</v>
      </c>
      <c r="G37" s="28"/>
      <c r="H37" s="25"/>
      <c r="I37" s="20" t="s">
        <v>138</v>
      </c>
      <c r="J37" s="21" t="s">
        <v>139</v>
      </c>
      <c r="K37" s="26"/>
      <c r="L37" s="23">
        <v>11.9</v>
      </c>
      <c r="M37" s="46">
        <f t="shared" si="7"/>
        <v>0</v>
      </c>
      <c r="N37" s="28"/>
      <c r="O37" s="28"/>
      <c r="P37" s="28"/>
    </row>
    <row r="38" spans="1:16" s="39" customFormat="1" ht="30" customHeight="1">
      <c r="A38" s="47"/>
      <c r="B38" s="20" t="s">
        <v>140</v>
      </c>
      <c r="C38" s="21" t="s">
        <v>141</v>
      </c>
      <c r="D38" s="26"/>
      <c r="E38" s="23">
        <v>17.3</v>
      </c>
      <c r="F38" s="24">
        <f t="shared" si="8"/>
        <v>0</v>
      </c>
      <c r="G38" s="28"/>
      <c r="H38" s="25"/>
      <c r="I38" s="20" t="s">
        <v>142</v>
      </c>
      <c r="J38" s="21" t="s">
        <v>143</v>
      </c>
      <c r="K38" s="26"/>
      <c r="L38" s="23">
        <v>12.5</v>
      </c>
      <c r="M38" s="46">
        <f t="shared" si="7"/>
        <v>0</v>
      </c>
      <c r="N38" s="28"/>
      <c r="O38" s="28"/>
      <c r="P38" s="28"/>
    </row>
    <row r="39" spans="1:16" s="39" customFormat="1" ht="30" customHeight="1">
      <c r="A39" s="47"/>
      <c r="B39" s="20" t="s">
        <v>144</v>
      </c>
      <c r="C39" s="21" t="s">
        <v>145</v>
      </c>
      <c r="D39" s="26"/>
      <c r="E39" s="23">
        <v>41.1</v>
      </c>
      <c r="F39" s="24">
        <f t="shared" si="8"/>
        <v>0</v>
      </c>
      <c r="G39" s="28"/>
      <c r="H39" s="25"/>
      <c r="I39" s="20" t="s">
        <v>146</v>
      </c>
      <c r="J39" s="21" t="s">
        <v>147</v>
      </c>
      <c r="K39" s="26"/>
      <c r="L39" s="23">
        <v>11.9</v>
      </c>
      <c r="M39" s="46">
        <f t="shared" si="7"/>
        <v>0</v>
      </c>
      <c r="N39" s="28"/>
      <c r="O39" s="28"/>
      <c r="P39" s="28"/>
    </row>
    <row r="40" spans="1:16" s="39" customFormat="1" ht="30" customHeight="1">
      <c r="A40" s="47"/>
      <c r="B40" s="20" t="s">
        <v>148</v>
      </c>
      <c r="C40" s="21" t="s">
        <v>149</v>
      </c>
      <c r="D40" s="26"/>
      <c r="E40" s="23">
        <v>60.3</v>
      </c>
      <c r="F40" s="24">
        <f t="shared" si="8"/>
        <v>0</v>
      </c>
      <c r="G40" s="28"/>
      <c r="H40" s="25"/>
      <c r="I40" s="20" t="s">
        <v>150</v>
      </c>
      <c r="J40" s="21" t="s">
        <v>151</v>
      </c>
      <c r="K40" s="26"/>
      <c r="L40" s="23">
        <v>11.9</v>
      </c>
      <c r="M40" s="46">
        <f t="shared" si="7"/>
        <v>0</v>
      </c>
      <c r="N40" s="28"/>
      <c r="O40" s="28"/>
      <c r="P40" s="28"/>
    </row>
    <row r="41" spans="1:16" s="39" customFormat="1" ht="30" customHeight="1">
      <c r="A41" s="15" t="s">
        <v>152</v>
      </c>
      <c r="B41" s="15"/>
      <c r="C41" s="15"/>
      <c r="D41" s="11" t="s">
        <v>1</v>
      </c>
      <c r="E41" s="11" t="s">
        <v>2</v>
      </c>
      <c r="F41" s="17" t="s">
        <v>3</v>
      </c>
      <c r="G41" s="28"/>
      <c r="H41" s="25"/>
      <c r="I41" s="20" t="s">
        <v>153</v>
      </c>
      <c r="J41" s="21" t="s">
        <v>151</v>
      </c>
      <c r="K41" s="26"/>
      <c r="L41" s="23">
        <v>24.4</v>
      </c>
      <c r="M41" s="46">
        <f t="shared" si="7"/>
        <v>0</v>
      </c>
      <c r="N41" s="28"/>
      <c r="O41" s="28"/>
      <c r="P41" s="28"/>
    </row>
    <row r="42" spans="1:16" s="39" customFormat="1" ht="30" customHeight="1">
      <c r="A42" s="37"/>
      <c r="B42" s="20" t="s">
        <v>154</v>
      </c>
      <c r="C42" s="21" t="s">
        <v>155</v>
      </c>
      <c r="D42" s="26"/>
      <c r="E42" s="23">
        <v>14.6</v>
      </c>
      <c r="F42" s="24">
        <f aca="true" t="shared" si="9" ref="F42:F49">D42*E42</f>
        <v>0</v>
      </c>
      <c r="G42" s="28"/>
      <c r="H42" s="25"/>
      <c r="I42" s="20" t="s">
        <v>156</v>
      </c>
      <c r="J42" s="21" t="s">
        <v>157</v>
      </c>
      <c r="K42" s="26"/>
      <c r="L42" s="23">
        <v>13.2</v>
      </c>
      <c r="M42" s="46">
        <f t="shared" si="7"/>
        <v>0</v>
      </c>
      <c r="N42" s="28"/>
      <c r="O42" s="28"/>
      <c r="P42" s="28"/>
    </row>
    <row r="43" spans="1:16" s="39" customFormat="1" ht="30" customHeight="1">
      <c r="A43" s="37"/>
      <c r="B43" s="20" t="s">
        <v>158</v>
      </c>
      <c r="C43" s="21" t="s">
        <v>159</v>
      </c>
      <c r="D43" s="26"/>
      <c r="E43" s="23">
        <v>23.5</v>
      </c>
      <c r="F43" s="24">
        <f t="shared" si="9"/>
        <v>0</v>
      </c>
      <c r="G43" s="28"/>
      <c r="H43" s="25"/>
      <c r="I43" s="20" t="s">
        <v>160</v>
      </c>
      <c r="J43" s="21" t="s">
        <v>161</v>
      </c>
      <c r="K43" s="26"/>
      <c r="L43" s="23">
        <v>13.5</v>
      </c>
      <c r="M43" s="46">
        <f t="shared" si="7"/>
        <v>0</v>
      </c>
      <c r="N43" s="28"/>
      <c r="O43" s="28"/>
      <c r="P43" s="28"/>
    </row>
    <row r="44" spans="1:16" s="39" customFormat="1" ht="30" customHeight="1">
      <c r="A44" s="37"/>
      <c r="B44" s="20" t="s">
        <v>162</v>
      </c>
      <c r="C44" s="21" t="s">
        <v>163</v>
      </c>
      <c r="D44" s="26"/>
      <c r="E44" s="23">
        <v>29.4</v>
      </c>
      <c r="F44" s="24">
        <f t="shared" si="9"/>
        <v>0</v>
      </c>
      <c r="G44" s="28"/>
      <c r="H44" s="25"/>
      <c r="I44" s="20" t="s">
        <v>164</v>
      </c>
      <c r="J44" s="21" t="s">
        <v>161</v>
      </c>
      <c r="K44" s="26"/>
      <c r="L44" s="23">
        <v>29</v>
      </c>
      <c r="M44" s="46">
        <f t="shared" si="7"/>
        <v>0</v>
      </c>
      <c r="N44" s="28"/>
      <c r="O44" s="28"/>
      <c r="P44" s="28"/>
    </row>
    <row r="45" spans="1:16" s="39" customFormat="1" ht="30" customHeight="1">
      <c r="A45" s="37"/>
      <c r="B45" s="20" t="s">
        <v>165</v>
      </c>
      <c r="C45" s="21" t="s">
        <v>166</v>
      </c>
      <c r="D45" s="26"/>
      <c r="E45" s="23">
        <v>18.1</v>
      </c>
      <c r="F45" s="24">
        <f t="shared" si="9"/>
        <v>0</v>
      </c>
      <c r="G45" s="28"/>
      <c r="H45" s="25"/>
      <c r="I45" s="20" t="s">
        <v>167</v>
      </c>
      <c r="J45" s="21" t="s">
        <v>168</v>
      </c>
      <c r="K45" s="26"/>
      <c r="L45" s="23">
        <v>16.5</v>
      </c>
      <c r="M45" s="46">
        <f t="shared" si="7"/>
        <v>0</v>
      </c>
      <c r="N45" s="28"/>
      <c r="O45" s="28"/>
      <c r="P45" s="28"/>
    </row>
    <row r="46" spans="1:16" s="39" customFormat="1" ht="30" customHeight="1">
      <c r="A46" s="37"/>
      <c r="B46" s="20" t="s">
        <v>169</v>
      </c>
      <c r="C46" s="21" t="s">
        <v>170</v>
      </c>
      <c r="D46" s="26"/>
      <c r="E46" s="23">
        <v>24.3</v>
      </c>
      <c r="F46" s="24">
        <f t="shared" si="9"/>
        <v>0</v>
      </c>
      <c r="G46" s="28"/>
      <c r="H46" s="25"/>
      <c r="I46" s="20" t="s">
        <v>171</v>
      </c>
      <c r="J46" s="21" t="s">
        <v>172</v>
      </c>
      <c r="K46" s="26"/>
      <c r="L46" s="23">
        <v>14.5</v>
      </c>
      <c r="M46" s="46">
        <f t="shared" si="7"/>
        <v>0</v>
      </c>
      <c r="N46" s="28"/>
      <c r="O46" s="28"/>
      <c r="P46" s="28"/>
    </row>
    <row r="47" spans="1:16" s="39" customFormat="1" ht="30" customHeight="1">
      <c r="A47" s="37"/>
      <c r="B47" s="20" t="s">
        <v>173</v>
      </c>
      <c r="C47" s="21" t="s">
        <v>174</v>
      </c>
      <c r="D47" s="26"/>
      <c r="E47" s="23">
        <v>27</v>
      </c>
      <c r="F47" s="24">
        <f t="shared" si="9"/>
        <v>0</v>
      </c>
      <c r="G47" s="28"/>
      <c r="H47" s="25"/>
      <c r="I47" s="20" t="s">
        <v>175</v>
      </c>
      <c r="J47" s="21" t="s">
        <v>176</v>
      </c>
      <c r="K47" s="26"/>
      <c r="L47" s="23">
        <v>31</v>
      </c>
      <c r="M47" s="46">
        <f t="shared" si="7"/>
        <v>0</v>
      </c>
      <c r="N47" s="28"/>
      <c r="O47" s="28"/>
      <c r="P47" s="28"/>
    </row>
    <row r="48" spans="1:16" s="39" customFormat="1" ht="30" customHeight="1">
      <c r="A48" s="37"/>
      <c r="B48" s="20" t="s">
        <v>177</v>
      </c>
      <c r="C48" s="21" t="s">
        <v>178</v>
      </c>
      <c r="D48" s="26"/>
      <c r="E48" s="23">
        <v>27.5</v>
      </c>
      <c r="F48" s="24">
        <f t="shared" si="9"/>
        <v>0</v>
      </c>
      <c r="G48" s="28"/>
      <c r="H48" s="25"/>
      <c r="I48" s="20" t="s">
        <v>179</v>
      </c>
      <c r="J48" s="21" t="s">
        <v>180</v>
      </c>
      <c r="K48" s="26"/>
      <c r="L48" s="23">
        <v>16</v>
      </c>
      <c r="M48" s="46">
        <f t="shared" si="7"/>
        <v>0</v>
      </c>
      <c r="N48" s="28"/>
      <c r="O48" s="28"/>
      <c r="P48" s="28"/>
    </row>
    <row r="49" spans="1:16" s="39" customFormat="1" ht="30" customHeight="1">
      <c r="A49" s="37"/>
      <c r="B49" s="20" t="s">
        <v>181</v>
      </c>
      <c r="C49" s="21" t="s">
        <v>182</v>
      </c>
      <c r="D49" s="26"/>
      <c r="E49" s="23">
        <v>31</v>
      </c>
      <c r="F49" s="24">
        <f t="shared" si="9"/>
        <v>0</v>
      </c>
      <c r="G49" s="28"/>
      <c r="H49" s="25"/>
      <c r="I49" s="20" t="s">
        <v>183</v>
      </c>
      <c r="J49" s="21" t="s">
        <v>184</v>
      </c>
      <c r="K49" s="26"/>
      <c r="L49" s="23">
        <v>33</v>
      </c>
      <c r="M49" s="46">
        <f t="shared" si="7"/>
        <v>0</v>
      </c>
      <c r="N49" s="28"/>
      <c r="O49" s="28"/>
      <c r="P49" s="28"/>
    </row>
    <row r="50" spans="1:16" s="39" customFormat="1" ht="30" customHeight="1">
      <c r="A50"/>
      <c r="B50"/>
      <c r="C50"/>
      <c r="D50"/>
      <c r="E50"/>
      <c r="F50"/>
      <c r="G50" s="28"/>
      <c r="H50"/>
      <c r="I50"/>
      <c r="J50" s="48"/>
      <c r="K50"/>
      <c r="L50" s="48"/>
      <c r="M50" s="48"/>
      <c r="N50" s="28"/>
      <c r="O50" s="28"/>
      <c r="P50" s="28"/>
    </row>
    <row r="51" spans="1:16" s="39" customFormat="1" ht="30" customHeight="1">
      <c r="A51"/>
      <c r="B51"/>
      <c r="C51"/>
      <c r="D51"/>
      <c r="E51"/>
      <c r="F51"/>
      <c r="G51" s="28"/>
      <c r="H51"/>
      <c r="I51"/>
      <c r="J51" s="48"/>
      <c r="K51"/>
      <c r="L51" s="48"/>
      <c r="M51" s="48"/>
      <c r="N51" s="28"/>
      <c r="O51" s="28"/>
      <c r="P51" s="28"/>
    </row>
    <row r="52" spans="1:16" s="52" customFormat="1" ht="80.25" customHeight="1">
      <c r="A52" s="49"/>
      <c r="B52" s="50" t="s">
        <v>185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/>
      <c r="O52" s="51"/>
      <c r="P52" s="51"/>
    </row>
    <row r="53" spans="1:16" ht="30.75" customHeight="1">
      <c r="A53" s="53"/>
      <c r="B53" s="54" t="s">
        <v>186</v>
      </c>
      <c r="C53" s="55"/>
      <c r="D53" s="55"/>
      <c r="E53" s="55"/>
      <c r="F53" s="55"/>
      <c r="G53" s="55"/>
      <c r="H53" s="55"/>
      <c r="I53" s="55"/>
      <c r="K53" s="56"/>
      <c r="L53" s="57"/>
      <c r="M53" s="58"/>
      <c r="N53" s="59"/>
      <c r="O53" s="59"/>
      <c r="P53" s="59"/>
    </row>
    <row r="54" spans="1:16" ht="30.75" customHeight="1">
      <c r="A54" s="53"/>
      <c r="B54" s="54" t="s">
        <v>187</v>
      </c>
      <c r="C54" s="55"/>
      <c r="D54" s="55"/>
      <c r="E54" s="55"/>
      <c r="F54" s="55"/>
      <c r="G54" s="55"/>
      <c r="H54" s="55"/>
      <c r="I54" s="55"/>
      <c r="K54" s="60" t="s">
        <v>188</v>
      </c>
      <c r="L54" s="60"/>
      <c r="M54" s="60"/>
      <c r="N54" s="59"/>
      <c r="O54" s="59"/>
      <c r="P54" s="59"/>
    </row>
    <row r="55" spans="1:16" ht="30.75" customHeight="1">
      <c r="A55" s="53"/>
      <c r="B55" s="54" t="s">
        <v>189</v>
      </c>
      <c r="C55" s="55"/>
      <c r="D55" s="55"/>
      <c r="E55" s="55"/>
      <c r="F55" s="55"/>
      <c r="G55" s="55"/>
      <c r="H55" s="55"/>
      <c r="I55" s="55"/>
      <c r="K55" s="60"/>
      <c r="L55" s="60"/>
      <c r="M55" s="60"/>
      <c r="N55" s="59"/>
      <c r="O55" s="59"/>
      <c r="P55" s="59"/>
    </row>
    <row r="56" spans="1:16" ht="30.75" customHeight="1">
      <c r="A56" s="53"/>
      <c r="B56" s="54" t="s">
        <v>190</v>
      </c>
      <c r="C56" s="55"/>
      <c r="D56" s="55"/>
      <c r="E56" s="55"/>
      <c r="F56" s="55"/>
      <c r="G56" s="55"/>
      <c r="H56" s="55"/>
      <c r="I56" s="55"/>
      <c r="K56" s="61">
        <f>SUM(F2:F51)+SUM(M2:M51)</f>
        <v>0</v>
      </c>
      <c r="L56" s="61"/>
      <c r="M56" s="61"/>
      <c r="N56" s="59"/>
      <c r="O56" s="59"/>
      <c r="P56" s="59"/>
    </row>
    <row r="57" spans="1:18" ht="30.75" customHeight="1">
      <c r="A57" s="53"/>
      <c r="B57" s="54" t="s">
        <v>191</v>
      </c>
      <c r="C57" s="55"/>
      <c r="D57" s="55"/>
      <c r="E57" s="55"/>
      <c r="F57" s="55"/>
      <c r="G57" s="55"/>
      <c r="H57" s="55"/>
      <c r="I57" s="55"/>
      <c r="K57" s="62"/>
      <c r="L57" s="63"/>
      <c r="M57" s="63"/>
      <c r="N57" s="59"/>
      <c r="O57" s="59"/>
      <c r="P57" s="64"/>
      <c r="Q57" s="64"/>
      <c r="R57" s="64"/>
    </row>
    <row r="58" spans="1:18" ht="30.75" customHeight="1">
      <c r="A58" s="53"/>
      <c r="B58" s="54" t="s">
        <v>192</v>
      </c>
      <c r="C58" s="55"/>
      <c r="D58" s="55"/>
      <c r="E58" s="55"/>
      <c r="F58" s="55"/>
      <c r="G58" s="55"/>
      <c r="H58" s="55"/>
      <c r="I58" s="55"/>
      <c r="K58" s="65" t="s">
        <v>193</v>
      </c>
      <c r="L58" s="65"/>
      <c r="M58" s="65"/>
      <c r="N58"/>
      <c r="O58" s="59"/>
      <c r="P58"/>
      <c r="Q58"/>
      <c r="R58"/>
    </row>
    <row r="59" spans="1:16" ht="30.75" customHeight="1">
      <c r="A59" s="53"/>
      <c r="B59" s="54" t="s">
        <v>194</v>
      </c>
      <c r="C59" s="55"/>
      <c r="D59" s="55"/>
      <c r="E59" s="55"/>
      <c r="F59" s="55"/>
      <c r="G59" s="55"/>
      <c r="H59" s="55"/>
      <c r="I59" s="55"/>
      <c r="K59" s="66">
        <f>SUM(D2:D51)+SUM(K2:K51)</f>
        <v>0</v>
      </c>
      <c r="L59" s="66"/>
      <c r="M59" s="66"/>
      <c r="N59"/>
      <c r="O59" s="59"/>
      <c r="P59" s="59"/>
    </row>
    <row r="60" spans="1:16" ht="30.75" customHeight="1">
      <c r="A60" s="53"/>
      <c r="B60" s="67" t="s">
        <v>195</v>
      </c>
      <c r="C60" s="55"/>
      <c r="D60" s="55"/>
      <c r="E60" s="55"/>
      <c r="F60" s="55"/>
      <c r="G60" s="55"/>
      <c r="H60" s="55"/>
      <c r="I60" s="55"/>
      <c r="K60" s="62"/>
      <c r="L60" s="63"/>
      <c r="M60" s="63"/>
      <c r="N60" s="59"/>
      <c r="O60" s="59"/>
      <c r="P60" s="59"/>
    </row>
    <row r="61" spans="1:16" ht="25.5" customHeight="1">
      <c r="A61" s="53"/>
      <c r="B61" s="68"/>
      <c r="C61" s="69"/>
      <c r="D61" s="70"/>
      <c r="E61" s="71"/>
      <c r="F61" s="71"/>
      <c r="G61" s="72"/>
      <c r="H61" s="72"/>
      <c r="I61" s="73"/>
      <c r="K61" s="62"/>
      <c r="L61" s="63"/>
      <c r="M61" s="63"/>
      <c r="N61" s="59"/>
      <c r="O61" s="59"/>
      <c r="P61" s="59"/>
    </row>
    <row r="62" spans="1:16" ht="65.25" customHeight="1">
      <c r="A62" s="59"/>
      <c r="B62" s="74" t="s">
        <v>196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59"/>
      <c r="O62" s="59"/>
      <c r="P62" s="59"/>
    </row>
    <row r="63" spans="1:16" ht="36" customHeight="1">
      <c r="A63" s="59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59"/>
      <c r="O63" s="59"/>
      <c r="P63" s="59"/>
    </row>
    <row r="64" spans="1:16" ht="135" customHeight="1">
      <c r="A64" s="59"/>
      <c r="B64" s="76" t="s">
        <v>197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59"/>
      <c r="O64" s="59"/>
      <c r="P64" s="59"/>
    </row>
    <row r="65" spans="1:16" ht="22.5" customHeight="1">
      <c r="A65" s="59"/>
      <c r="B65" s="77"/>
      <c r="C65" s="78"/>
      <c r="D65" s="79"/>
      <c r="E65" s="80"/>
      <c r="F65" s="63"/>
      <c r="G65" s="59"/>
      <c r="H65" s="59"/>
      <c r="I65" s="81"/>
      <c r="J65" s="82"/>
      <c r="K65" s="83"/>
      <c r="L65" s="63"/>
      <c r="M65" s="63"/>
      <c r="N65" s="59"/>
      <c r="O65" s="59"/>
      <c r="P65" s="59"/>
    </row>
    <row r="66" spans="1:16" ht="21.75">
      <c r="A66" s="59"/>
      <c r="B66" s="77"/>
      <c r="C66" s="78"/>
      <c r="D66" s="79"/>
      <c r="E66" s="80"/>
      <c r="F66" s="63"/>
      <c r="G66" s="59"/>
      <c r="H66" s="59"/>
      <c r="I66" s="81"/>
      <c r="J66" s="82"/>
      <c r="K66" s="83"/>
      <c r="L66" s="63"/>
      <c r="M66" s="63"/>
      <c r="N66" s="59"/>
      <c r="O66" s="59"/>
      <c r="P66" s="59"/>
    </row>
    <row r="67" spans="1:16" ht="21.75">
      <c r="A67" s="59"/>
      <c r="B67" s="77"/>
      <c r="C67" s="78"/>
      <c r="D67" s="79"/>
      <c r="E67" s="80"/>
      <c r="F67" s="63"/>
      <c r="G67" s="59"/>
      <c r="H67" s="59"/>
      <c r="I67" s="81"/>
      <c r="J67" s="82"/>
      <c r="K67" s="83"/>
      <c r="L67" s="63"/>
      <c r="M67" s="63"/>
      <c r="N67" s="59"/>
      <c r="O67" s="59"/>
      <c r="P67" s="59"/>
    </row>
    <row r="68" spans="1:16" ht="21.75">
      <c r="A68" s="59"/>
      <c r="B68" s="77"/>
      <c r="C68" s="78"/>
      <c r="D68" s="79"/>
      <c r="E68" s="80"/>
      <c r="F68" s="63"/>
      <c r="G68" s="59"/>
      <c r="H68" s="59"/>
      <c r="I68" s="81"/>
      <c r="J68" s="82"/>
      <c r="K68" s="83"/>
      <c r="L68" s="63"/>
      <c r="M68" s="63"/>
      <c r="N68" s="59"/>
      <c r="O68" s="59"/>
      <c r="P68" s="59"/>
    </row>
    <row r="69" spans="1:16" ht="21.75">
      <c r="A69" s="59"/>
      <c r="B69" s="77"/>
      <c r="C69" s="78"/>
      <c r="D69" s="79"/>
      <c r="E69" s="80"/>
      <c r="F69" s="63"/>
      <c r="G69" s="59"/>
      <c r="H69" s="59"/>
      <c r="I69" s="81"/>
      <c r="J69" s="82"/>
      <c r="K69" s="83"/>
      <c r="L69" s="63"/>
      <c r="M69" s="63"/>
      <c r="N69" s="59"/>
      <c r="O69" s="59"/>
      <c r="P69" s="59"/>
    </row>
    <row r="70" spans="1:16" ht="21.75">
      <c r="A70" s="59"/>
      <c r="B70" s="77"/>
      <c r="C70" s="78"/>
      <c r="D70" s="79"/>
      <c r="E70" s="80"/>
      <c r="F70" s="63"/>
      <c r="G70" s="59"/>
      <c r="H70" s="59"/>
      <c r="I70" s="81"/>
      <c r="J70" s="82"/>
      <c r="K70" s="83"/>
      <c r="L70" s="63"/>
      <c r="M70" s="63"/>
      <c r="N70" s="59"/>
      <c r="O70" s="59"/>
      <c r="P70" s="59"/>
    </row>
  </sheetData>
  <sheetProtection password="CC0A" sheet="1" selectLockedCells="1"/>
  <mergeCells count="35">
    <mergeCell ref="A1:C1"/>
    <mergeCell ref="H1:J1"/>
    <mergeCell ref="A2:A7"/>
    <mergeCell ref="H2:H5"/>
    <mergeCell ref="H6:J6"/>
    <mergeCell ref="H7:H9"/>
    <mergeCell ref="A10:C10"/>
    <mergeCell ref="H10:J10"/>
    <mergeCell ref="A11:A25"/>
    <mergeCell ref="H11:H22"/>
    <mergeCell ref="H23:J23"/>
    <mergeCell ref="H24:H30"/>
    <mergeCell ref="A26:C26"/>
    <mergeCell ref="H31:J31"/>
    <mergeCell ref="H32:H49"/>
    <mergeCell ref="A33:C33"/>
    <mergeCell ref="A34:A40"/>
    <mergeCell ref="A41:C41"/>
    <mergeCell ref="A42:A49"/>
    <mergeCell ref="B52:M52"/>
    <mergeCell ref="C53:I53"/>
    <mergeCell ref="C54:I54"/>
    <mergeCell ref="K54:M55"/>
    <mergeCell ref="C55:I55"/>
    <mergeCell ref="C56:I56"/>
    <mergeCell ref="K56:M56"/>
    <mergeCell ref="C57:I57"/>
    <mergeCell ref="P57:R57"/>
    <mergeCell ref="C58:I58"/>
    <mergeCell ref="K58:M58"/>
    <mergeCell ref="C59:I59"/>
    <mergeCell ref="K59:M59"/>
    <mergeCell ref="C60:I60"/>
    <mergeCell ref="B62:M62"/>
    <mergeCell ref="B64:M64"/>
  </mergeCells>
  <printOptions horizontalCentered="1" verticalCentered="1"/>
  <pageMargins left="0.31527777777777777" right="0.19652777777777777" top="0.39375" bottom="0.27569444444444446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Flasse</dc:creator>
  <cp:keywords/>
  <dc:description/>
  <cp:lastModifiedBy/>
  <dcterms:created xsi:type="dcterms:W3CDTF">2015-01-21T09:21:37Z</dcterms:created>
  <dcterms:modified xsi:type="dcterms:W3CDTF">2022-03-10T13:46:46Z</dcterms:modified>
  <cp:category/>
  <cp:version/>
  <cp:contentType/>
  <cp:contentStatus/>
  <cp:revision>214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