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<sst xmlns="http://schemas.openxmlformats.org/spreadsheetml/2006/main" count="273" uniqueCount="237">
  <si>
    <t>Domaine Chevallier</t>
  </si>
  <si>
    <t>Q</t>
  </si>
  <si>
    <t>PV</t>
  </si>
  <si>
    <t>Total</t>
  </si>
  <si>
    <t>Domaine Besson</t>
  </si>
  <si>
    <t>Petit Chablis 2022</t>
  </si>
  <si>
    <t>A24110</t>
  </si>
  <si>
    <t>Givry blanc « Cuvée Amélie » 2022</t>
  </si>
  <si>
    <t>A24020</t>
  </si>
  <si>
    <t xml:space="preserve">Chablis 2022 </t>
  </si>
  <si>
    <t>A24111</t>
  </si>
  <si>
    <t>Givry rouge « Le haut Colombier » 2022</t>
  </si>
  <si>
    <t>A24021</t>
  </si>
  <si>
    <t>CHABLIS « Cuvée Prestige » 2022</t>
  </si>
  <si>
    <t>A24112</t>
  </si>
  <si>
    <r>
      <rPr>
        <sz val="18"/>
        <color indexed="8"/>
        <rFont val="DejaVu Sans"/>
        <family val="2"/>
      </rPr>
      <t>Givry rouge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« Les Bois Gautiers » 2022</t>
    </r>
  </si>
  <si>
    <t>A24022</t>
  </si>
  <si>
    <r>
      <rPr>
        <sz val="18"/>
        <color indexed="8"/>
        <rFont val="Arial"/>
        <family val="2"/>
      </rPr>
      <t>CHABLIS  1</t>
    </r>
    <r>
      <rPr>
        <vertAlign val="superscript"/>
        <sz val="18"/>
        <color indexed="8"/>
        <rFont val="Arial"/>
        <family val="2"/>
      </rPr>
      <t>er</t>
    </r>
    <r>
      <rPr>
        <sz val="18"/>
        <color indexed="8"/>
        <rFont val="Arial"/>
        <family val="2"/>
      </rPr>
      <t xml:space="preserve"> Cru Montmains 2022</t>
    </r>
  </si>
  <si>
    <t>A24113</t>
  </si>
  <si>
    <r>
      <rPr>
        <sz val="18"/>
        <color indexed="8"/>
        <rFont val="DejaVu Sans"/>
        <family val="2"/>
      </rPr>
      <t>Givry rouge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« Les Grands Prétans » 2022</t>
    </r>
  </si>
  <si>
    <t>A24023</t>
  </si>
  <si>
    <t>Magnum CHABLIS 2022</t>
  </si>
  <si>
    <t>A24114</t>
  </si>
  <si>
    <r>
      <rPr>
        <sz val="18"/>
        <color indexed="8"/>
        <rFont val="DejaVu Sans"/>
        <family val="2"/>
      </rPr>
      <t>Beaune rouge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« Les Champs Pimont » 2020</t>
    </r>
  </si>
  <si>
    <t>A24024</t>
  </si>
  <si>
    <t>Magnum CHABLIS « Cuvée Prestige » 2022</t>
  </si>
  <si>
    <t>A24115</t>
  </si>
  <si>
    <t>Champagne Diebolt – Vallois</t>
  </si>
  <si>
    <r>
      <rPr>
        <sz val="18"/>
        <color indexed="8"/>
        <rFont val="Arial"/>
        <family val="2"/>
      </rPr>
      <t>Magnum CHABLIS 1</t>
    </r>
    <r>
      <rPr>
        <vertAlign val="superscript"/>
        <sz val="18"/>
        <color indexed="8"/>
        <rFont val="Arial"/>
        <family val="2"/>
      </rPr>
      <t>er</t>
    </r>
    <r>
      <rPr>
        <sz val="18"/>
        <color indexed="8"/>
        <rFont val="Arial"/>
        <family val="2"/>
      </rPr>
      <t xml:space="preserve"> Cru Montmains 2022</t>
    </r>
  </si>
  <si>
    <t>A24116</t>
  </si>
  <si>
    <t>Tradition75 cl</t>
  </si>
  <si>
    <t>A24050</t>
  </si>
  <si>
    <t>Domaine Cachat</t>
  </si>
  <si>
    <t>Rosé 75 cl</t>
  </si>
  <si>
    <t>A24051</t>
  </si>
  <si>
    <t>Bourgonnes chardonnay 2022</t>
  </si>
  <si>
    <t>A24030</t>
  </si>
  <si>
    <t>Blanc de blanc 75 cl</t>
  </si>
  <si>
    <t>A24052</t>
  </si>
  <si>
    <t>Beaune « Les Monsnières » blanc 2022</t>
  </si>
  <si>
    <t>A24031</t>
  </si>
  <si>
    <t>Blanc de blanc Magnum 150 cl</t>
  </si>
  <si>
    <t>A24054</t>
  </si>
  <si>
    <t>Pernand Vergelles Blanc 2022</t>
  </si>
  <si>
    <t>A24032</t>
  </si>
  <si>
    <t>Prestige bouteille 75 cl</t>
  </si>
  <si>
    <t>A24055</t>
  </si>
  <si>
    <t>Ladoix «  Les Buis » blanc 2022</t>
  </si>
  <si>
    <t>A24033</t>
  </si>
  <si>
    <t xml:space="preserve">Prestige Magnum 150 cl </t>
  </si>
  <si>
    <t>A24056</t>
  </si>
  <si>
    <t>Beaune « St Désiré » blanc 2022</t>
  </si>
  <si>
    <t>A24034</t>
  </si>
  <si>
    <t>Millésime 2018 75 cl</t>
  </si>
  <si>
    <t>A24057</t>
  </si>
  <si>
    <t>Ladoix rouge 2022</t>
  </si>
  <si>
    <t>A24035</t>
  </si>
  <si>
    <t>Millésime Magnum 2018 150 cl</t>
  </si>
  <si>
    <t>A24058</t>
  </si>
  <si>
    <t>Savigny Les Beaune rouge 2022</t>
  </si>
  <si>
    <t>A24036</t>
  </si>
  <si>
    <t>Fleur de passion 2013 ou 2014 bouteille 75 cl SOUS RESERVE</t>
  </si>
  <si>
    <t>A24059</t>
  </si>
  <si>
    <t>Ladoix « Les Madonnes » rouge 2022</t>
  </si>
  <si>
    <t>A24037</t>
  </si>
  <si>
    <t>Fleur de passion 2014 Magnum 150 cl SOUS RESERVE</t>
  </si>
  <si>
    <t>A24060</t>
  </si>
  <si>
    <t>Ladois «  Les Buis » rouge 2022</t>
  </si>
  <si>
    <t>A24038</t>
  </si>
  <si>
    <t>Domaine Sébastien Magnien</t>
  </si>
  <si>
    <t>Aloxe-Corton 2022</t>
  </si>
  <si>
    <t>A24039</t>
  </si>
  <si>
    <t>Hautes Côtes de Beaune blanc 2022</t>
  </si>
  <si>
    <t>A24080</t>
  </si>
  <si>
    <t>Corton-Vergennes 2022</t>
  </si>
  <si>
    <t>A24040</t>
  </si>
  <si>
    <t>Saint Romain Sous le Château 2022</t>
  </si>
  <si>
    <t>A24081</t>
  </si>
  <si>
    <t>Domaine Roger Lassarat</t>
  </si>
  <si>
    <t>Meursault Grands Charrons 2022</t>
  </si>
  <si>
    <t>A24082</t>
  </si>
  <si>
    <t>Saint-Véran Cuvée Prestige 2022</t>
  </si>
  <si>
    <t>A24070</t>
  </si>
  <si>
    <t>Hautes Côtes de Beaune rouge 2022</t>
  </si>
  <si>
    <t>A24083</t>
  </si>
  <si>
    <t>Saint-Véran Le Cras 2022</t>
  </si>
  <si>
    <t>A24071</t>
  </si>
  <si>
    <t>Beaune rouge Les Bons Feuvres 2022</t>
  </si>
  <si>
    <t>A24084</t>
  </si>
  <si>
    <t>Pouilly-Fuissé Terroir 2022</t>
  </si>
  <si>
    <t>A24072</t>
  </si>
  <si>
    <t>Beaune 1er Cru rouge Les Aigrots 2021</t>
  </si>
  <si>
    <t>A24085</t>
  </si>
  <si>
    <r>
      <rPr>
        <sz val="18"/>
        <rFont val="DejaVu Sans"/>
        <family val="2"/>
      </rPr>
      <t>Pouilly-Fuissé 1</t>
    </r>
    <r>
      <rPr>
        <vertAlign val="superscript"/>
        <sz val="18"/>
        <rFont val="DejaVu Sans"/>
        <family val="2"/>
      </rPr>
      <t>er</t>
    </r>
    <r>
      <rPr>
        <sz val="18"/>
        <rFont val="DejaVu Sans"/>
        <family val="2"/>
      </rPr>
      <t xml:space="preserve"> Cru Les Crays Clos du Martelet 2022</t>
    </r>
  </si>
  <si>
    <t>A24073</t>
  </si>
  <si>
    <t>Pommard Les Perrières 2021</t>
  </si>
  <si>
    <t>A24086</t>
  </si>
  <si>
    <t>Magnum Saint-Véran Prestige 2021</t>
  </si>
  <si>
    <t>A24074</t>
  </si>
  <si>
    <t>Domaine Racine Gamay</t>
  </si>
  <si>
    <t>Magnum Saint-Véran Le Cras 2020</t>
  </si>
  <si>
    <t>A24075</t>
  </si>
  <si>
    <t>Beaujolais blanc 2023</t>
  </si>
  <si>
    <t>A24120</t>
  </si>
  <si>
    <r>
      <rPr>
        <sz val="18"/>
        <rFont val="DejaVu Sans"/>
        <family val="2"/>
      </rPr>
      <t>Magnum Pouilly-Fuissé 1</t>
    </r>
    <r>
      <rPr>
        <vertAlign val="superscript"/>
        <sz val="18"/>
        <rFont val="DejaVu Sans"/>
        <family val="2"/>
      </rPr>
      <t>er</t>
    </r>
    <r>
      <rPr>
        <sz val="18"/>
        <rFont val="DejaVu Sans"/>
        <family val="2"/>
      </rPr>
      <t xml:space="preserve"> Cru Les Cray 2021</t>
    </r>
  </si>
  <si>
    <t>A24076</t>
  </si>
  <si>
    <t>Beaujolais Village Blanc « Fleur de chardonnay » 2023</t>
  </si>
  <si>
    <t>A24121</t>
  </si>
  <si>
    <t>Magnum Moulin à Vent 2014</t>
  </si>
  <si>
    <t>A24077</t>
  </si>
  <si>
    <t>Vin Coeur Rosé 2023</t>
  </si>
  <si>
    <t>A24122</t>
  </si>
  <si>
    <t>Domaine Lucien Rocault</t>
  </si>
  <si>
    <t>Beaujolais Village rosé « Fleur de gamay » 2023</t>
  </si>
  <si>
    <t>A24123</t>
  </si>
  <si>
    <t>Bourgogne Aligoté 2022</t>
  </si>
  <si>
    <t>A24090</t>
  </si>
  <si>
    <t>Fée Steeve (pétillant rosé)</t>
  </si>
  <si>
    <t>A24124</t>
  </si>
  <si>
    <t>Bourgogne Haute Côte de Beaune blanc 2019</t>
  </si>
  <si>
    <t>A24091</t>
  </si>
  <si>
    <t>Beaujolais « Made by Baptiste » rouge 2022</t>
  </si>
  <si>
    <t>A24125</t>
  </si>
  <si>
    <t>Bourgogne Haute Côte de Beaune blanc 2021</t>
  </si>
  <si>
    <t>A24092</t>
  </si>
  <si>
    <t>Fleurie ‘Quatre chemins » 2022</t>
  </si>
  <si>
    <t>A24126</t>
  </si>
  <si>
    <t>Saint Romain Sous Roches blanc 2022</t>
  </si>
  <si>
    <t>A24093</t>
  </si>
  <si>
    <t>Chiroubles 2022</t>
  </si>
  <si>
    <t>A24127</t>
  </si>
  <si>
    <r>
      <rPr>
        <sz val="18"/>
        <color indexed="8"/>
        <rFont val="DejaVu Sans"/>
        <family val="2"/>
      </rPr>
      <t>Saint Aubin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en Remilly Blanc 2022</t>
    </r>
  </si>
  <si>
    <t>A24094</t>
  </si>
  <si>
    <t>Chenas « les Grands Gandelais » 2022</t>
  </si>
  <si>
    <t>A24128</t>
  </si>
  <si>
    <t>Bourgogne Haute Côte de Beaune rouge 2022</t>
  </si>
  <si>
    <t>A24095</t>
  </si>
  <si>
    <t>Julienas « Clos du Fief » 2022</t>
  </si>
  <si>
    <t>A24129</t>
  </si>
  <si>
    <t>Beaune rouge 2022</t>
  </si>
  <si>
    <t>A24096</t>
  </si>
  <si>
    <t>Julienas « Clos du Fief » Magnum 2022</t>
  </si>
  <si>
    <t>A24130</t>
  </si>
  <si>
    <t>Pommard « Les Petits Noizons » rouge 2022</t>
  </si>
  <si>
    <t>A24097</t>
  </si>
  <si>
    <t>Moulin à vent 2022</t>
  </si>
  <si>
    <t>A24131</t>
  </si>
  <si>
    <r>
      <rPr>
        <sz val="18"/>
        <color indexed="8"/>
        <rFont val="DejaVu Sans"/>
        <family val="2"/>
      </rPr>
      <t>Pommard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« Les Charmots » rouge 2022</t>
    </r>
  </si>
  <si>
    <t>A24098</t>
  </si>
  <si>
    <t>Morgon Côte du Py 2022</t>
  </si>
  <si>
    <t>A24132</t>
  </si>
  <si>
    <t>Domaine Theullot</t>
  </si>
  <si>
    <t>Felurie « La Tonne » 2021</t>
  </si>
  <si>
    <t>A24133</t>
  </si>
  <si>
    <t>CREMANT de BOURGOGNE</t>
  </si>
  <si>
    <t>A24100</t>
  </si>
  <si>
    <t>Chiroubles « Grille Midi » rouge  2020</t>
  </si>
  <si>
    <t>A24134</t>
  </si>
  <si>
    <t>Bourgogne Côte Chalonnaise Blanc 2022</t>
  </si>
  <si>
    <t>A24101</t>
  </si>
  <si>
    <t>Chiroubles « Grille Midi » rouge  2020 Magnum</t>
  </si>
  <si>
    <t>A24135</t>
  </si>
  <si>
    <t>MERCUREY  "Les chenaults" blanc 2022</t>
  </si>
  <si>
    <t>A24102</t>
  </si>
  <si>
    <t>Julienas « Tête de Cuvée » 2022</t>
  </si>
  <si>
    <t>A24136</t>
  </si>
  <si>
    <t>MERCUREY 1er CRU "Champs Martins" blanc 2022</t>
  </si>
  <si>
    <t>A24103</t>
  </si>
  <si>
    <t>Julienas « Tête de Cuvée » Magnum 2022</t>
  </si>
  <si>
    <t>A24137</t>
  </si>
  <si>
    <t>MERCUREY Simplement rouge 2022</t>
  </si>
  <si>
    <t>A24104</t>
  </si>
  <si>
    <t>Domaine Piguet-Girardin</t>
  </si>
  <si>
    <t>MERCUREY "Vieilles Vignes" rouge 2022</t>
  </si>
  <si>
    <t>A24105</t>
  </si>
  <si>
    <t>A24140</t>
  </si>
  <si>
    <t>MERCUREY 1er CRU "Champs Martins" rouge 2022</t>
  </si>
  <si>
    <t>A24106</t>
  </si>
  <si>
    <t>Auxey-Duresses Blanc 2022</t>
  </si>
  <si>
    <t>A24141</t>
  </si>
  <si>
    <t>MERCUREY 1er CRU "Les Combins" rouge 2022</t>
  </si>
  <si>
    <t>A24107</t>
  </si>
  <si>
    <t xml:space="preserve">Meursault 2021 </t>
  </si>
  <si>
    <t>A24142</t>
  </si>
  <si>
    <t>MERCUREY 1er Cru "La Cailloute" monopole rouge 2022</t>
  </si>
  <si>
    <t>A24108</t>
  </si>
  <si>
    <r>
      <rPr>
        <sz val="18"/>
        <color indexed="8"/>
        <rFont val="DejaVu Sans"/>
        <family val="2"/>
      </rPr>
      <t>Chassagne-Montrachet 1</t>
    </r>
    <r>
      <rPr>
        <vertAlign val="superscript"/>
        <sz val="18"/>
        <color indexed="8"/>
        <rFont val="DejaVu Sans"/>
        <family val="2"/>
      </rPr>
      <t xml:space="preserve">er </t>
    </r>
    <r>
      <rPr>
        <sz val="18"/>
        <color indexed="8"/>
        <rFont val="DejaVu Sans"/>
        <family val="2"/>
      </rPr>
      <t>Cru Morgeot Blanc 2022</t>
    </r>
  </si>
  <si>
    <t>A24143</t>
  </si>
  <si>
    <t>Magnum MERCUREY 1er Cru  rouge 2022</t>
  </si>
  <si>
    <t>A24109</t>
  </si>
  <si>
    <r>
      <rPr>
        <sz val="18"/>
        <color indexed="8"/>
        <rFont val="DejaVu Sans"/>
        <family val="2"/>
      </rPr>
      <t>Auxey-Duresses 1</t>
    </r>
    <r>
      <rPr>
        <vertAlign val="superscript"/>
        <sz val="18"/>
        <color indexed="8"/>
        <rFont val="DejaVu Sans"/>
        <family val="2"/>
      </rPr>
      <t xml:space="preserve">er </t>
    </r>
    <r>
      <rPr>
        <sz val="18"/>
        <color indexed="8"/>
        <rFont val="DejaVu Sans"/>
        <family val="2"/>
      </rPr>
      <t>Cru les Grands Champs 2022 rouge</t>
    </r>
  </si>
  <si>
    <t>A24144</t>
  </si>
  <si>
    <t>Domaine Montmain</t>
  </si>
  <si>
    <r>
      <rPr>
        <sz val="18"/>
        <color indexed="8"/>
        <rFont val="DejaVu Sans"/>
        <family val="2"/>
      </rPr>
      <t>Santenay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La Comme rouge 2022</t>
    </r>
  </si>
  <si>
    <t>A24145</t>
  </si>
  <si>
    <t>Htes Côtes de Nuit Blanc-Le Clos du Château 2021</t>
  </si>
  <si>
    <t>A24010</t>
  </si>
  <si>
    <r>
      <rPr>
        <sz val="18"/>
        <color indexed="8"/>
        <rFont val="DejaVu Sans"/>
        <family val="2"/>
      </rPr>
      <t>Santenay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Clos Rousseau rouge 2022</t>
    </r>
  </si>
  <si>
    <t>A24146</t>
  </si>
  <si>
    <r>
      <rPr>
        <sz val="18"/>
        <color indexed="8"/>
        <rFont val="Open Sans"/>
        <family val="2"/>
      </rPr>
      <t xml:space="preserve">Htes Côtes de Nuit Blanc-Le </t>
    </r>
    <r>
      <rPr>
        <sz val="18"/>
        <color indexed="8"/>
        <rFont val="DejaVu Sans"/>
        <family val="2"/>
      </rPr>
      <t>Rouard 2021</t>
    </r>
  </si>
  <si>
    <t>A24011</t>
  </si>
  <si>
    <r>
      <rPr>
        <sz val="18"/>
        <color indexed="8"/>
        <rFont val="DejaVu Sans"/>
        <family val="2"/>
      </rPr>
      <t>Pommard 1</t>
    </r>
    <r>
      <rPr>
        <vertAlign val="superscript"/>
        <sz val="18"/>
        <color indexed="8"/>
        <rFont val="DejaVu Sans"/>
        <family val="2"/>
      </rPr>
      <t>er</t>
    </r>
    <r>
      <rPr>
        <sz val="18"/>
        <color indexed="8"/>
        <rFont val="DejaVu Sans"/>
        <family val="2"/>
      </rPr>
      <t xml:space="preserve"> Cru La Chanière rouge 2021</t>
    </r>
  </si>
  <si>
    <t>A24147</t>
  </si>
  <si>
    <r>
      <rPr>
        <sz val="18"/>
        <color indexed="8"/>
        <rFont val="Open Sans"/>
        <family val="2"/>
      </rPr>
      <t>Htes Côtes de Nuit Blanc-Les J</t>
    </r>
    <r>
      <rPr>
        <sz val="18"/>
        <color indexed="8"/>
        <rFont val="DejaVu Sans"/>
        <family val="2"/>
      </rPr>
      <t>iromées 2019</t>
    </r>
  </si>
  <si>
    <t>A24012</t>
  </si>
  <si>
    <r>
      <rPr>
        <sz val="18"/>
        <color indexed="8"/>
        <rFont val="DejaVu Sans"/>
        <family val="2"/>
      </rPr>
      <t>Chassagne-Montrachet 1</t>
    </r>
    <r>
      <rPr>
        <vertAlign val="superscript"/>
        <sz val="18"/>
        <color indexed="8"/>
        <rFont val="DejaVu Sans"/>
        <family val="2"/>
      </rPr>
      <t xml:space="preserve">er </t>
    </r>
    <r>
      <rPr>
        <sz val="18"/>
        <color indexed="8"/>
        <rFont val="DejaVu Sans"/>
        <family val="2"/>
      </rPr>
      <t>Cru Morgeot rouge 2022</t>
    </r>
  </si>
  <si>
    <t>A24148</t>
  </si>
  <si>
    <r>
      <rPr>
        <sz val="18"/>
        <color indexed="8"/>
        <rFont val="Open Sans"/>
        <family val="2"/>
      </rPr>
      <t xml:space="preserve">Htes Côtes de Nuit Rouge-Le </t>
    </r>
    <r>
      <rPr>
        <sz val="18"/>
        <color indexed="8"/>
        <rFont val="DejaVu Sans"/>
        <family val="2"/>
      </rPr>
      <t>Haut du Village 2018</t>
    </r>
  </si>
  <si>
    <t>A24013</t>
  </si>
  <si>
    <t>Domaine du Mont des Anges</t>
  </si>
  <si>
    <r>
      <rPr>
        <sz val="18"/>
        <color indexed="8"/>
        <rFont val="Open Sans"/>
        <family val="2"/>
      </rPr>
      <t xml:space="preserve">Htes Côtes de Nuit Rouge-Les </t>
    </r>
    <r>
      <rPr>
        <sz val="18"/>
        <color indexed="8"/>
        <rFont val="DejaVu Sans"/>
        <family val="2"/>
      </rPr>
      <t>Genévrières 2018</t>
    </r>
  </si>
  <si>
    <t>A24014</t>
  </si>
  <si>
    <t>Brut</t>
  </si>
  <si>
    <t>A24150</t>
  </si>
  <si>
    <r>
      <rPr>
        <sz val="18"/>
        <color indexed="8"/>
        <rFont val="Open Sans"/>
        <family val="2"/>
      </rPr>
      <t xml:space="preserve">Htes Côtes de Nuit Rouge-Les </t>
    </r>
    <r>
      <rPr>
        <sz val="18"/>
        <color indexed="8"/>
        <rFont val="DejaVu Sans"/>
        <family val="2"/>
      </rPr>
      <t>Genévrières 2019</t>
    </r>
  </si>
  <si>
    <t>A24015</t>
  </si>
  <si>
    <t>Extra Brut</t>
  </si>
  <si>
    <t>A24151</t>
  </si>
  <si>
    <t>Rosé</t>
  </si>
  <si>
    <t>A24152</t>
  </si>
  <si>
    <t>Magnum Brut nature 2020</t>
  </si>
  <si>
    <t>A24153</t>
  </si>
  <si>
    <t>Liqueur des Anges – Meunier</t>
  </si>
  <si>
    <t>A24154</t>
  </si>
  <si>
    <t>Date limite de réception des commandes, le 19 avril, sans aucune exception pour le bon suivi des opérations.</t>
  </si>
  <si>
    <t xml:space="preserve">NOM :  </t>
  </si>
  <si>
    <t xml:space="preserve">PRENOM :  </t>
  </si>
  <si>
    <t xml:space="preserve">MONTANT TOTAL DE VOTRE COMMANDE :  </t>
  </si>
  <si>
    <t xml:space="preserve">ADRESSE :  </t>
  </si>
  <si>
    <t xml:space="preserve">CODE POSTAL &amp; LOCALITE :  </t>
  </si>
  <si>
    <t xml:space="preserve">TEL  /  GSM :  </t>
  </si>
  <si>
    <t xml:space="preserve">E-MAIL :  </t>
  </si>
  <si>
    <t xml:space="preserve">Nombre Total de bouteilles :  </t>
  </si>
  <si>
    <t xml:space="preserve">Votre contact Rotary à Mons-Sud :  </t>
  </si>
  <si>
    <r>
      <rPr>
        <b/>
        <sz val="18"/>
        <color indexed="8"/>
        <rFont val="Open Sans"/>
        <family val="2"/>
      </rPr>
      <t>FACTURE</t>
    </r>
    <r>
      <rPr>
        <sz val="18"/>
        <color indexed="8"/>
        <rFont val="Open Sans"/>
        <family val="2"/>
      </rPr>
      <t xml:space="preserve"> (OUI = </t>
    </r>
    <r>
      <rPr>
        <b/>
        <sz val="18"/>
        <color indexed="8"/>
        <rFont val="Open Sans"/>
        <family val="2"/>
      </rPr>
      <t xml:space="preserve">frais de 40€ HTVA </t>
    </r>
    <r>
      <rPr>
        <sz val="18"/>
        <color indexed="8"/>
        <rFont val="Open Sans"/>
        <family val="2"/>
      </rPr>
      <t xml:space="preserve">ou NON= pas de frais :  </t>
    </r>
  </si>
  <si>
    <t>Attention : achat par multiple de 6 bouteilles chez un même vigneron dont minimum 3 par millésime ! (sauf magnum)</t>
  </si>
  <si>
    <t>Merci d'enregistrer ce document en PDF en réduisant les marges pour que toutes les colonnes apparaissent sur la largeur de la page et de nous le faire parvenir par mail : rc.mons.sud@gmail.com  
Vous devez recevoir une confirmation de votre commande dans les 10 jours. A défaut, reprenez contact à cette même adresse mail.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</si>
</sst>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"/>
    <numFmt numFmtId="167" formatCode="#,##0.00\ [$€-40C];[RED]\-#,##0.00\ [$€-40C]"/>
    <numFmt numFmtId="168" formatCode="General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8"/>
      <color indexed="8"/>
      <name val="DejaVu Sans"/>
      <family val="2"/>
    </font>
    <font>
      <vertAlign val="superscript"/>
      <sz val="18"/>
      <color indexed="8"/>
      <name val="DejaVu Sans"/>
      <family val="2"/>
    </font>
    <font>
      <vertAlign val="superscript"/>
      <sz val="18"/>
      <color indexed="8"/>
      <name val="Arial"/>
      <family val="2"/>
    </font>
    <font>
      <sz val="18"/>
      <name val="Arial"/>
      <family val="2"/>
    </font>
    <font>
      <sz val="18"/>
      <name val="DejaVu Sans"/>
      <family val="2"/>
    </font>
    <font>
      <vertAlign val="superscript"/>
      <sz val="18"/>
      <name val="DejaVu Sans"/>
      <family val="2"/>
    </font>
    <font>
      <b/>
      <sz val="18"/>
      <color indexed="8"/>
      <name val="DejaVu Sans"/>
      <family val="2"/>
    </font>
    <font>
      <sz val="18"/>
      <color indexed="8"/>
      <name val="Open Sans"/>
      <family val="2"/>
    </font>
    <font>
      <b/>
      <sz val="28"/>
      <color indexed="8"/>
      <name val="Arial"/>
      <family val="2"/>
    </font>
    <font>
      <b/>
      <sz val="18"/>
      <color indexed="8"/>
      <name val="Open Sans"/>
      <family val="2"/>
    </font>
    <font>
      <b/>
      <sz val="26"/>
      <color indexed="8"/>
      <name val="Arial"/>
      <family val="2"/>
    </font>
    <font>
      <b/>
      <sz val="2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Alignment="1" applyProtection="1">
      <alignment horizontal="center" wrapText="1"/>
      <protection hidden="1"/>
    </xf>
    <xf numFmtId="164" fontId="2" fillId="0" borderId="0" xfId="0" applyFont="1" applyAlignment="1" applyProtection="1">
      <alignment horizontal="center"/>
      <protection hidden="1"/>
    </xf>
    <xf numFmtId="164" fontId="3" fillId="0" borderId="0" xfId="0" applyFont="1" applyAlignment="1" applyProtection="1">
      <alignment horizontal="center"/>
      <protection hidden="1"/>
    </xf>
    <xf numFmtId="164" fontId="4" fillId="2" borderId="1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center"/>
      <protection hidden="1"/>
    </xf>
    <xf numFmtId="165" fontId="3" fillId="2" borderId="3" xfId="0" applyNumberFormat="1" applyFont="1" applyFill="1" applyBorder="1" applyAlignment="1" applyProtection="1">
      <alignment horizontal="center" vertical="center"/>
      <protection hidden="1"/>
    </xf>
    <xf numFmtId="166" fontId="2" fillId="2" borderId="3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3" fillId="2" borderId="1" xfId="0" applyFont="1" applyFill="1" applyBorder="1" applyAlignment="1" applyProtection="1">
      <alignment horizontal="center" vertical="center"/>
      <protection hidden="1"/>
    </xf>
    <xf numFmtId="166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/>
      <protection hidden="1"/>
    </xf>
    <xf numFmtId="164" fontId="2" fillId="0" borderId="2" xfId="0" applyFont="1" applyFill="1" applyBorder="1" applyAlignment="1" applyProtection="1">
      <alignment/>
      <protection hidden="1"/>
    </xf>
    <xf numFmtId="164" fontId="2" fillId="0" borderId="2" xfId="0" applyFont="1" applyBorder="1" applyAlignment="1" applyProtection="1">
      <alignment horizontal="center"/>
      <protection hidden="1"/>
    </xf>
    <xf numFmtId="164" fontId="2" fillId="3" borderId="2" xfId="0" applyFont="1" applyFill="1" applyBorder="1" applyAlignment="1" applyProtection="1">
      <alignment horizontal="center" vertical="center"/>
      <protection hidden="1" locked="0"/>
    </xf>
    <xf numFmtId="167" fontId="2" fillId="0" borderId="2" xfId="0" applyNumberFormat="1" applyFont="1" applyFill="1" applyBorder="1" applyAlignment="1" applyProtection="1">
      <alignment horizontal="center"/>
      <protection hidden="1"/>
    </xf>
    <xf numFmtId="166" fontId="2" fillId="0" borderId="2" xfId="0" applyNumberFormat="1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center" vertical="center"/>
      <protection hidden="1"/>
    </xf>
    <xf numFmtId="167" fontId="2" fillId="0" borderId="2" xfId="0" applyNumberFormat="1" applyFont="1" applyFill="1" applyBorder="1" applyAlignment="1" applyProtection="1">
      <alignment/>
      <protection hidden="1"/>
    </xf>
    <xf numFmtId="164" fontId="5" fillId="0" borderId="2" xfId="0" applyFont="1" applyFill="1" applyBorder="1" applyAlignment="1" applyProtection="1">
      <alignment/>
      <protection hidden="1"/>
    </xf>
    <xf numFmtId="164" fontId="2" fillId="0" borderId="2" xfId="0" applyFont="1" applyBorder="1" applyAlignment="1" applyProtection="1">
      <alignment/>
      <protection hidden="1"/>
    </xf>
    <xf numFmtId="165" fontId="2" fillId="2" borderId="0" xfId="0" applyNumberFormat="1" applyFont="1" applyFill="1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" fillId="0" borderId="2" xfId="0" applyFont="1" applyFill="1" applyBorder="1" applyAlignment="1" applyProtection="1">
      <alignment horizontal="center" vertical="center"/>
      <protection hidden="1"/>
    </xf>
    <xf numFmtId="164" fontId="8" fillId="0" borderId="2" xfId="0" applyFont="1" applyFill="1" applyBorder="1" applyAlignment="1" applyProtection="1">
      <alignment/>
      <protection hidden="1"/>
    </xf>
    <xf numFmtId="164" fontId="2" fillId="0" borderId="0" xfId="0" applyFont="1" applyAlignment="1" applyProtection="1">
      <alignment/>
      <protection hidden="1"/>
    </xf>
    <xf numFmtId="164" fontId="3" fillId="2" borderId="2" xfId="0" applyFont="1" applyFill="1" applyBorder="1" applyAlignment="1" applyProtection="1">
      <alignment horizontal="center" vertical="center"/>
      <protection hidden="1"/>
    </xf>
    <xf numFmtId="167" fontId="3" fillId="2" borderId="2" xfId="0" applyNumberFormat="1" applyFont="1" applyFill="1" applyBorder="1" applyAlignment="1" applyProtection="1">
      <alignment horizontal="center" vertical="center"/>
      <protection hidden="1"/>
    </xf>
    <xf numFmtId="165" fontId="4" fillId="2" borderId="2" xfId="0" applyNumberFormat="1" applyFont="1" applyFill="1" applyBorder="1" applyAlignment="1" applyProtection="1">
      <alignment horizontal="center" vertical="center"/>
      <protection hidden="1"/>
    </xf>
    <xf numFmtId="166" fontId="4" fillId="2" borderId="2" xfId="0" applyNumberFormat="1" applyFont="1" applyFill="1" applyBorder="1" applyAlignment="1" applyProtection="1">
      <alignment horizontal="center" vertical="center"/>
      <protection hidden="1"/>
    </xf>
    <xf numFmtId="164" fontId="9" fillId="0" borderId="2" xfId="0" applyFont="1" applyFill="1" applyBorder="1" applyAlignment="1" applyProtection="1">
      <alignment/>
      <protection hidden="1"/>
    </xf>
    <xf numFmtId="164" fontId="4" fillId="0" borderId="1" xfId="0" applyFont="1" applyFill="1" applyBorder="1" applyAlignment="1" applyProtection="1">
      <alignment horizontal="center" vertical="center"/>
      <protection hidden="1"/>
    </xf>
    <xf numFmtId="164" fontId="5" fillId="0" borderId="2" xfId="0" applyFont="1" applyBorder="1" applyAlignment="1" applyProtection="1">
      <alignment/>
      <protection hidden="1"/>
    </xf>
    <xf numFmtId="164" fontId="11" fillId="2" borderId="2" xfId="0" applyFont="1" applyFill="1" applyBorder="1" applyAlignment="1" applyProtection="1">
      <alignment horizontal="center" vertical="center"/>
      <protection hidden="1"/>
    </xf>
    <xf numFmtId="164" fontId="8" fillId="0" borderId="0" xfId="0" applyFont="1" applyFill="1" applyBorder="1" applyAlignment="1" applyProtection="1">
      <alignment/>
      <protection hidden="1"/>
    </xf>
    <xf numFmtId="164" fontId="12" fillId="0" borderId="2" xfId="0" applyFont="1" applyBorder="1" applyAlignment="1" applyProtection="1">
      <alignment/>
      <protection hidden="1"/>
    </xf>
    <xf numFmtId="164" fontId="2" fillId="0" borderId="0" xfId="0" applyFont="1" applyFill="1" applyAlignment="1" applyProtection="1">
      <alignment vertical="center"/>
      <protection hidden="1"/>
    </xf>
    <xf numFmtId="164" fontId="2" fillId="0" borderId="2" xfId="0" applyFont="1" applyFill="1" applyBorder="1" applyAlignment="1" applyProtection="1">
      <alignment horizontal="center" vertical="center"/>
      <protection hidden="1"/>
    </xf>
    <xf numFmtId="165" fontId="2" fillId="0" borderId="2" xfId="0" applyNumberFormat="1" applyFont="1" applyFill="1" applyBorder="1" applyAlignment="1" applyProtection="1">
      <alignment/>
      <protection hidden="1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3" fillId="0" borderId="0" xfId="0" applyFont="1" applyFill="1" applyBorder="1" applyAlignment="1" applyProtection="1">
      <alignment horizontal="center" vertical="center"/>
      <protection hidden="1"/>
    </xf>
    <xf numFmtId="164" fontId="4" fillId="0" borderId="0" xfId="0" applyFont="1" applyFill="1" applyBorder="1" applyAlignment="1" applyProtection="1">
      <alignment horizontal="center" vertical="center"/>
      <protection hidden="1"/>
    </xf>
    <xf numFmtId="167" fontId="3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horizontal="center" vertical="center"/>
      <protection hidden="1"/>
    </xf>
    <xf numFmtId="165" fontId="2" fillId="0" borderId="0" xfId="0" applyNumberFormat="1" applyFont="1" applyFill="1" applyBorder="1" applyAlignment="1" applyProtection="1">
      <alignment/>
      <protection hidden="1"/>
    </xf>
    <xf numFmtId="164" fontId="2" fillId="0" borderId="0" xfId="0" applyFont="1" applyFill="1" applyBorder="1" applyAlignment="1" applyProtection="1">
      <alignment/>
      <protection hidden="1"/>
    </xf>
    <xf numFmtId="167" fontId="2" fillId="0" borderId="0" xfId="0" applyNumberFormat="1" applyFont="1" applyFill="1" applyBorder="1" applyAlignment="1" applyProtection="1">
      <alignment/>
      <protection hidden="1"/>
    </xf>
    <xf numFmtId="166" fontId="2" fillId="0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0" xfId="0" applyFont="1" applyFill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Fill="1" applyAlignment="1" applyProtection="1">
      <alignment/>
      <protection hidden="1"/>
    </xf>
    <xf numFmtId="164" fontId="2" fillId="0" borderId="0" xfId="0" applyFont="1" applyAlignment="1" applyProtection="1">
      <alignment horizontal="right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2" xfId="0" applyFont="1" applyBorder="1" applyAlignment="1" applyProtection="1">
      <alignment horizontal="center" vertical="center" wrapText="1"/>
      <protection hidden="1"/>
    </xf>
    <xf numFmtId="167" fontId="3" fillId="0" borderId="2" xfId="0" applyNumberFormat="1" applyFont="1" applyBorder="1" applyAlignment="1" applyProtection="1">
      <alignment horizontal="center" vertical="center"/>
      <protection hidden="1"/>
    </xf>
    <xf numFmtId="167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0" xfId="0" applyFont="1" applyAlignment="1" applyProtection="1">
      <alignment horizontal="right"/>
      <protection hidden="1"/>
    </xf>
    <xf numFmtId="164" fontId="2" fillId="0" borderId="0" xfId="0" applyFont="1" applyFill="1" applyAlignment="1" applyProtection="1">
      <alignment horizontal="center" vertical="center"/>
      <protection hidden="1"/>
    </xf>
    <xf numFmtId="164" fontId="2" fillId="0" borderId="0" xfId="0" applyFont="1" applyFill="1" applyBorder="1" applyAlignment="1" applyProtection="1">
      <alignment horizontal="left" vertical="center"/>
      <protection hidden="1"/>
    </xf>
    <xf numFmtId="164" fontId="15" fillId="0" borderId="2" xfId="0" applyFont="1" applyBorder="1" applyAlignment="1" applyProtection="1">
      <alignment horizontal="center" vertical="center"/>
      <protection hidden="1"/>
    </xf>
    <xf numFmtId="164" fontId="16" fillId="2" borderId="0" xfId="0" applyFont="1" applyFill="1" applyBorder="1" applyAlignment="1" applyProtection="1">
      <alignment horizontal="center" vertical="center" wrapTex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showGridLines="0" tabSelected="1" zoomScale="40" zoomScaleNormal="40" workbookViewId="0" topLeftCell="A34">
      <selection activeCell="D46" sqref="D46"/>
    </sheetView>
  </sheetViews>
  <sheetFormatPr defaultColWidth="9.140625" defaultRowHeight="15"/>
  <cols>
    <col min="1" max="1" width="0.9921875" style="1" customWidth="1"/>
    <col min="2" max="2" width="86.421875" style="2" customWidth="1"/>
    <col min="3" max="3" width="15.00390625" style="3" customWidth="1"/>
    <col min="4" max="4" width="12.28125" style="4" customWidth="1"/>
    <col min="5" max="5" width="14.8515625" style="4" customWidth="1"/>
    <col min="6" max="6" width="18.28125" style="3" customWidth="1"/>
    <col min="7" max="7" width="4.140625" style="1" customWidth="1"/>
    <col min="8" max="8" width="0.85546875" style="1" customWidth="1"/>
    <col min="9" max="9" width="107.57421875" style="1" customWidth="1"/>
    <col min="10" max="10" width="16.8515625" style="3" customWidth="1"/>
    <col min="11" max="11" width="11.8515625" style="3" customWidth="1"/>
    <col min="12" max="12" width="15.8515625" style="3" customWidth="1"/>
    <col min="13" max="13" width="20.421875" style="3" customWidth="1"/>
    <col min="14" max="16384" width="7.140625" style="1" customWidth="1"/>
  </cols>
  <sheetData>
    <row r="1" spans="1:13" s="9" customFormat="1" ht="30.75" customHeight="1">
      <c r="A1" s="5" t="s">
        <v>0</v>
      </c>
      <c r="B1" s="5"/>
      <c r="C1" s="5"/>
      <c r="D1" s="6" t="s">
        <v>1</v>
      </c>
      <c r="E1" s="7" t="s">
        <v>2</v>
      </c>
      <c r="F1" s="8" t="s">
        <v>3</v>
      </c>
      <c r="H1" s="10" t="s">
        <v>4</v>
      </c>
      <c r="I1" s="10"/>
      <c r="J1" s="10"/>
      <c r="K1" s="6" t="s">
        <v>1</v>
      </c>
      <c r="L1" s="6" t="s">
        <v>2</v>
      </c>
      <c r="M1" s="11" t="s">
        <v>3</v>
      </c>
    </row>
    <row r="2" spans="1:13" s="9" customFormat="1" ht="30.75" customHeight="1">
      <c r="A2" s="12"/>
      <c r="B2" s="13" t="s">
        <v>5</v>
      </c>
      <c r="C2" s="14" t="s">
        <v>6</v>
      </c>
      <c r="D2" s="15"/>
      <c r="E2" s="16">
        <v>14.1</v>
      </c>
      <c r="F2" s="17">
        <f aca="true" t="shared" si="0" ref="F2:F8">D2*E2</f>
        <v>0</v>
      </c>
      <c r="H2" s="18"/>
      <c r="I2" s="13" t="s">
        <v>7</v>
      </c>
      <c r="J2" s="13" t="s">
        <v>8</v>
      </c>
      <c r="K2" s="15"/>
      <c r="L2" s="19">
        <v>23.5</v>
      </c>
      <c r="M2" s="17">
        <f aca="true" t="shared" si="1" ref="M2:M6">K2*L2</f>
        <v>0</v>
      </c>
    </row>
    <row r="3" spans="1:13" s="9" customFormat="1" ht="30.75" customHeight="1">
      <c r="A3" s="12"/>
      <c r="B3" s="13" t="s">
        <v>9</v>
      </c>
      <c r="C3" s="14" t="s">
        <v>10</v>
      </c>
      <c r="D3" s="15"/>
      <c r="E3" s="16">
        <v>15.7</v>
      </c>
      <c r="F3" s="17">
        <f t="shared" si="0"/>
        <v>0</v>
      </c>
      <c r="H3" s="18"/>
      <c r="I3" s="13" t="s">
        <v>11</v>
      </c>
      <c r="J3" s="13" t="s">
        <v>12</v>
      </c>
      <c r="K3" s="15"/>
      <c r="L3" s="19">
        <v>22.9</v>
      </c>
      <c r="M3" s="17">
        <f t="shared" si="1"/>
        <v>0</v>
      </c>
    </row>
    <row r="4" spans="1:13" s="9" customFormat="1" ht="30.75" customHeight="1">
      <c r="A4" s="12"/>
      <c r="B4" s="13" t="s">
        <v>13</v>
      </c>
      <c r="C4" s="14" t="s">
        <v>14</v>
      </c>
      <c r="D4" s="15"/>
      <c r="E4" s="16">
        <v>18.6</v>
      </c>
      <c r="F4" s="17">
        <f t="shared" si="0"/>
        <v>0</v>
      </c>
      <c r="H4" s="18"/>
      <c r="I4" s="20" t="s">
        <v>15</v>
      </c>
      <c r="J4" s="13" t="s">
        <v>16</v>
      </c>
      <c r="K4" s="15"/>
      <c r="L4" s="19">
        <v>27.5</v>
      </c>
      <c r="M4" s="17">
        <f t="shared" si="1"/>
        <v>0</v>
      </c>
    </row>
    <row r="5" spans="1:13" s="9" customFormat="1" ht="30.75" customHeight="1">
      <c r="A5" s="12"/>
      <c r="B5" s="13" t="s">
        <v>17</v>
      </c>
      <c r="C5" s="14" t="s">
        <v>18</v>
      </c>
      <c r="D5" s="15"/>
      <c r="E5" s="16">
        <v>27.1</v>
      </c>
      <c r="F5" s="17">
        <f t="shared" si="0"/>
        <v>0</v>
      </c>
      <c r="H5" s="18"/>
      <c r="I5" s="20" t="s">
        <v>19</v>
      </c>
      <c r="J5" s="13" t="s">
        <v>20</v>
      </c>
      <c r="K5" s="15"/>
      <c r="L5" s="19">
        <v>27.5</v>
      </c>
      <c r="M5" s="17">
        <f t="shared" si="1"/>
        <v>0</v>
      </c>
    </row>
    <row r="6" spans="1:13" s="9" customFormat="1" ht="30.75" customHeight="1">
      <c r="A6" s="12"/>
      <c r="B6" s="21" t="s">
        <v>21</v>
      </c>
      <c r="C6" s="14" t="s">
        <v>22</v>
      </c>
      <c r="D6" s="15"/>
      <c r="E6" s="16">
        <v>37.8</v>
      </c>
      <c r="F6" s="17">
        <f t="shared" si="0"/>
        <v>0</v>
      </c>
      <c r="H6" s="18"/>
      <c r="I6" s="20" t="s">
        <v>23</v>
      </c>
      <c r="J6" s="13" t="s">
        <v>24</v>
      </c>
      <c r="K6" s="15"/>
      <c r="L6" s="19">
        <v>36.7</v>
      </c>
      <c r="M6" s="17">
        <f t="shared" si="1"/>
        <v>0</v>
      </c>
    </row>
    <row r="7" spans="1:15" s="9" customFormat="1" ht="30.75" customHeight="1">
      <c r="A7" s="12"/>
      <c r="B7" s="21" t="s">
        <v>25</v>
      </c>
      <c r="C7" s="14" t="s">
        <v>26</v>
      </c>
      <c r="D7" s="15"/>
      <c r="E7" s="16">
        <v>43.4</v>
      </c>
      <c r="F7" s="17">
        <f t="shared" si="0"/>
        <v>0</v>
      </c>
      <c r="H7" s="10" t="s">
        <v>27</v>
      </c>
      <c r="I7" s="10" t="s">
        <v>23</v>
      </c>
      <c r="J7" s="10" t="s">
        <v>24</v>
      </c>
      <c r="K7" s="6" t="s">
        <v>1</v>
      </c>
      <c r="L7" s="22"/>
      <c r="M7" s="11" t="s">
        <v>3</v>
      </c>
      <c r="O7" s="23"/>
    </row>
    <row r="8" spans="1:13" s="9" customFormat="1" ht="30.75" customHeight="1">
      <c r="A8" s="24"/>
      <c r="B8" s="21" t="s">
        <v>28</v>
      </c>
      <c r="C8" s="14" t="s">
        <v>29</v>
      </c>
      <c r="D8" s="15"/>
      <c r="E8" s="16">
        <v>58.5</v>
      </c>
      <c r="F8" s="17">
        <f t="shared" si="0"/>
        <v>0</v>
      </c>
      <c r="H8" s="25"/>
      <c r="I8" s="26" t="s">
        <v>30</v>
      </c>
      <c r="J8" s="13" t="s">
        <v>31</v>
      </c>
      <c r="K8" s="15"/>
      <c r="L8" s="19">
        <v>28</v>
      </c>
      <c r="M8" s="17">
        <f aca="true" t="shared" si="2" ref="M8:M17">K8*L8</f>
        <v>0</v>
      </c>
    </row>
    <row r="9" spans="1:13" s="9" customFormat="1" ht="30.75" customHeight="1">
      <c r="A9" s="18"/>
      <c r="B9" s="10" t="s">
        <v>32</v>
      </c>
      <c r="C9" s="10"/>
      <c r="D9" s="6" t="s">
        <v>1</v>
      </c>
      <c r="E9" s="6" t="s">
        <v>2</v>
      </c>
      <c r="F9" s="11" t="s">
        <v>3</v>
      </c>
      <c r="H9" s="25"/>
      <c r="I9" s="13" t="s">
        <v>33</v>
      </c>
      <c r="J9" s="13" t="s">
        <v>34</v>
      </c>
      <c r="K9" s="15"/>
      <c r="L9" s="19">
        <v>32</v>
      </c>
      <c r="M9" s="17">
        <f t="shared" si="2"/>
        <v>0</v>
      </c>
    </row>
    <row r="10" spans="1:13" s="9" customFormat="1" ht="30.75" customHeight="1">
      <c r="A10" s="18"/>
      <c r="B10" s="13" t="s">
        <v>35</v>
      </c>
      <c r="C10" s="13" t="s">
        <v>36</v>
      </c>
      <c r="D10" s="15"/>
      <c r="E10" s="19">
        <v>15.9</v>
      </c>
      <c r="F10" s="17">
        <f aca="true" t="shared" si="3" ref="F10:F20">D10*E10</f>
        <v>0</v>
      </c>
      <c r="H10" s="25"/>
      <c r="I10" s="26" t="s">
        <v>37</v>
      </c>
      <c r="J10" s="13" t="s">
        <v>38</v>
      </c>
      <c r="K10" s="15"/>
      <c r="L10" s="19">
        <v>30</v>
      </c>
      <c r="M10" s="17">
        <f t="shared" si="2"/>
        <v>0</v>
      </c>
    </row>
    <row r="11" spans="1:13" s="9" customFormat="1" ht="30.75" customHeight="1">
      <c r="A11" s="18"/>
      <c r="B11" s="13" t="s">
        <v>39</v>
      </c>
      <c r="C11" s="13" t="s">
        <v>40</v>
      </c>
      <c r="D11" s="15"/>
      <c r="E11" s="19">
        <v>24.1</v>
      </c>
      <c r="F11" s="17">
        <f t="shared" si="3"/>
        <v>0</v>
      </c>
      <c r="H11" s="25"/>
      <c r="I11" s="13" t="s">
        <v>41</v>
      </c>
      <c r="J11" s="13" t="s">
        <v>42</v>
      </c>
      <c r="K11" s="15"/>
      <c r="L11" s="19">
        <v>66.5</v>
      </c>
      <c r="M11" s="17">
        <f t="shared" si="2"/>
        <v>0</v>
      </c>
    </row>
    <row r="12" spans="1:13" s="9" customFormat="1" ht="30.75" customHeight="1">
      <c r="A12" s="18"/>
      <c r="B12" s="13" t="s">
        <v>43</v>
      </c>
      <c r="C12" s="13" t="s">
        <v>44</v>
      </c>
      <c r="D12" s="15"/>
      <c r="E12" s="19">
        <v>26.1</v>
      </c>
      <c r="F12" s="17">
        <f t="shared" si="3"/>
        <v>0</v>
      </c>
      <c r="H12" s="25"/>
      <c r="I12" s="13" t="s">
        <v>45</v>
      </c>
      <c r="J12" s="13" t="s">
        <v>46</v>
      </c>
      <c r="K12" s="15"/>
      <c r="L12" s="19">
        <v>37.5</v>
      </c>
      <c r="M12" s="17">
        <f t="shared" si="2"/>
        <v>0</v>
      </c>
    </row>
    <row r="13" spans="1:13" s="9" customFormat="1" ht="30.75" customHeight="1">
      <c r="A13" s="18"/>
      <c r="B13" s="13" t="s">
        <v>47</v>
      </c>
      <c r="C13" s="13" t="s">
        <v>48</v>
      </c>
      <c r="D13" s="15"/>
      <c r="E13" s="19">
        <v>29.7</v>
      </c>
      <c r="F13" s="17">
        <f t="shared" si="3"/>
        <v>0</v>
      </c>
      <c r="H13" s="25"/>
      <c r="I13" s="13" t="s">
        <v>49</v>
      </c>
      <c r="J13" s="13" t="s">
        <v>50</v>
      </c>
      <c r="K13" s="15"/>
      <c r="L13" s="19">
        <v>84.5</v>
      </c>
      <c r="M13" s="17">
        <f t="shared" si="2"/>
        <v>0</v>
      </c>
    </row>
    <row r="14" spans="1:23" s="9" customFormat="1" ht="30.75" customHeight="1">
      <c r="A14" s="18"/>
      <c r="B14" s="13" t="s">
        <v>51</v>
      </c>
      <c r="C14" s="13" t="s">
        <v>52</v>
      </c>
      <c r="D14" s="15"/>
      <c r="E14" s="19">
        <v>29.7</v>
      </c>
      <c r="F14" s="17">
        <f t="shared" si="3"/>
        <v>0</v>
      </c>
      <c r="H14" s="25"/>
      <c r="I14" s="13" t="s">
        <v>53</v>
      </c>
      <c r="J14" s="13" t="s">
        <v>54</v>
      </c>
      <c r="K14" s="15"/>
      <c r="L14" s="19">
        <v>42</v>
      </c>
      <c r="M14" s="17">
        <f t="shared" si="2"/>
        <v>0</v>
      </c>
      <c r="R14" s="23"/>
      <c r="S14" s="23"/>
      <c r="T14" s="23"/>
      <c r="U14" s="23"/>
      <c r="V14" s="23"/>
      <c r="W14" s="23"/>
    </row>
    <row r="15" spans="1:13" s="9" customFormat="1" ht="30.75" customHeight="1">
      <c r="A15" s="18"/>
      <c r="B15" s="13" t="s">
        <v>55</v>
      </c>
      <c r="C15" s="13" t="s">
        <v>56</v>
      </c>
      <c r="D15" s="15"/>
      <c r="E15" s="19">
        <v>21.5</v>
      </c>
      <c r="F15" s="17">
        <f t="shared" si="3"/>
        <v>0</v>
      </c>
      <c r="H15" s="25"/>
      <c r="I15" s="13" t="s">
        <v>57</v>
      </c>
      <c r="J15" s="13" t="s">
        <v>58</v>
      </c>
      <c r="K15" s="15"/>
      <c r="L15" s="19">
        <v>89.5</v>
      </c>
      <c r="M15" s="17">
        <f t="shared" si="2"/>
        <v>0</v>
      </c>
    </row>
    <row r="16" spans="1:13" s="9" customFormat="1" ht="30.75" customHeight="1">
      <c r="A16" s="18"/>
      <c r="B16" s="13" t="s">
        <v>59</v>
      </c>
      <c r="C16" s="13" t="s">
        <v>60</v>
      </c>
      <c r="D16" s="15"/>
      <c r="E16" s="19">
        <v>24</v>
      </c>
      <c r="F16" s="17">
        <f t="shared" si="3"/>
        <v>0</v>
      </c>
      <c r="H16" s="25"/>
      <c r="I16" s="13" t="s">
        <v>61</v>
      </c>
      <c r="J16" s="13" t="s">
        <v>62</v>
      </c>
      <c r="K16" s="15"/>
      <c r="L16" s="19">
        <v>95</v>
      </c>
      <c r="M16" s="17">
        <f t="shared" si="2"/>
        <v>0</v>
      </c>
    </row>
    <row r="17" spans="1:13" s="23" customFormat="1" ht="30.75" customHeight="1">
      <c r="A17" s="18"/>
      <c r="B17" s="13" t="s">
        <v>63</v>
      </c>
      <c r="C17" s="13" t="s">
        <v>64</v>
      </c>
      <c r="D17" s="15"/>
      <c r="E17" s="19">
        <v>26.1</v>
      </c>
      <c r="F17" s="17">
        <f t="shared" si="3"/>
        <v>0</v>
      </c>
      <c r="H17" s="25"/>
      <c r="I17" s="13" t="s">
        <v>65</v>
      </c>
      <c r="J17" s="13" t="s">
        <v>66</v>
      </c>
      <c r="K17" s="15"/>
      <c r="L17" s="19">
        <v>195</v>
      </c>
      <c r="M17" s="17">
        <f t="shared" si="2"/>
        <v>0</v>
      </c>
    </row>
    <row r="18" spans="1:13" s="23" customFormat="1" ht="30.75" customHeight="1">
      <c r="A18" s="18"/>
      <c r="B18" s="13" t="s">
        <v>67</v>
      </c>
      <c r="C18" s="13" t="s">
        <v>68</v>
      </c>
      <c r="D18" s="15"/>
      <c r="E18" s="19">
        <v>29.6</v>
      </c>
      <c r="F18" s="17">
        <f t="shared" si="3"/>
        <v>0</v>
      </c>
      <c r="H18" s="5"/>
      <c r="I18" s="5" t="s">
        <v>69</v>
      </c>
      <c r="J18" s="5"/>
      <c r="K18" s="6" t="s">
        <v>1</v>
      </c>
      <c r="L18" s="6" t="s">
        <v>2</v>
      </c>
      <c r="M18" s="11" t="s">
        <v>3</v>
      </c>
    </row>
    <row r="19" spans="1:14" s="23" customFormat="1" ht="30.75" customHeight="1">
      <c r="A19" s="18"/>
      <c r="B19" s="13" t="s">
        <v>70</v>
      </c>
      <c r="C19" s="13" t="s">
        <v>71</v>
      </c>
      <c r="D19" s="15"/>
      <c r="E19" s="19">
        <v>35.2</v>
      </c>
      <c r="F19" s="17">
        <f t="shared" si="3"/>
        <v>0</v>
      </c>
      <c r="H19" s="18"/>
      <c r="I19" s="26" t="s">
        <v>72</v>
      </c>
      <c r="J19" s="13" t="s">
        <v>73</v>
      </c>
      <c r="K19" s="15"/>
      <c r="L19" s="19">
        <v>21.2</v>
      </c>
      <c r="M19" s="17">
        <f aca="true" t="shared" si="4" ref="M19:M25">K19*L19</f>
        <v>0</v>
      </c>
      <c r="N19" s="27"/>
    </row>
    <row r="20" spans="1:13" s="23" customFormat="1" ht="30.75" customHeight="1">
      <c r="A20" s="24"/>
      <c r="B20" s="13" t="s">
        <v>74</v>
      </c>
      <c r="C20" s="13" t="s">
        <v>75</v>
      </c>
      <c r="D20" s="15"/>
      <c r="E20" s="19">
        <v>57</v>
      </c>
      <c r="F20" s="17">
        <f t="shared" si="3"/>
        <v>0</v>
      </c>
      <c r="H20" s="18"/>
      <c r="I20" s="26" t="s">
        <v>76</v>
      </c>
      <c r="J20" s="13" t="s">
        <v>77</v>
      </c>
      <c r="K20" s="15"/>
      <c r="L20" s="19">
        <v>34.9</v>
      </c>
      <c r="M20" s="17">
        <f t="shared" si="4"/>
        <v>0</v>
      </c>
    </row>
    <row r="21" spans="1:13" s="23" customFormat="1" ht="30.75" customHeight="1">
      <c r="A21" s="18"/>
      <c r="B21" s="28" t="s">
        <v>78</v>
      </c>
      <c r="C21" s="5"/>
      <c r="D21" s="29" t="s">
        <v>1</v>
      </c>
      <c r="E21" s="30" t="s">
        <v>2</v>
      </c>
      <c r="F21" s="31" t="s">
        <v>3</v>
      </c>
      <c r="H21" s="18"/>
      <c r="I21" s="26" t="s">
        <v>79</v>
      </c>
      <c r="J21" s="13" t="s">
        <v>80</v>
      </c>
      <c r="K21" s="15"/>
      <c r="L21" s="19">
        <v>52.3</v>
      </c>
      <c r="M21" s="17">
        <f t="shared" si="4"/>
        <v>0</v>
      </c>
    </row>
    <row r="22" spans="1:13" s="23" customFormat="1" ht="30.75" customHeight="1">
      <c r="A22" s="18"/>
      <c r="B22" s="26" t="s">
        <v>81</v>
      </c>
      <c r="C22" s="13" t="s">
        <v>82</v>
      </c>
      <c r="D22" s="15"/>
      <c r="E22" s="19">
        <v>21.8</v>
      </c>
      <c r="F22" s="17">
        <f aca="true" t="shared" si="5" ref="F22:F29">D22*E22</f>
        <v>0</v>
      </c>
      <c r="H22" s="18"/>
      <c r="I22" s="26" t="s">
        <v>83</v>
      </c>
      <c r="J22" s="13" t="s">
        <v>84</v>
      </c>
      <c r="K22" s="15"/>
      <c r="L22" s="19">
        <v>21.2</v>
      </c>
      <c r="M22" s="17">
        <f t="shared" si="4"/>
        <v>0</v>
      </c>
    </row>
    <row r="23" spans="1:14" s="23" customFormat="1" ht="30.75" customHeight="1">
      <c r="A23" s="18"/>
      <c r="B23" s="26" t="s">
        <v>85</v>
      </c>
      <c r="C23" s="13" t="s">
        <v>86</v>
      </c>
      <c r="D23" s="15"/>
      <c r="E23" s="19">
        <v>26.6</v>
      </c>
      <c r="F23" s="17">
        <f t="shared" si="5"/>
        <v>0</v>
      </c>
      <c r="G23" s="27"/>
      <c r="H23" s="18"/>
      <c r="I23" s="26" t="s">
        <v>87</v>
      </c>
      <c r="J23" s="13" t="s">
        <v>88</v>
      </c>
      <c r="K23" s="15"/>
      <c r="L23" s="19">
        <v>32.3</v>
      </c>
      <c r="M23" s="17">
        <f t="shared" si="4"/>
        <v>0</v>
      </c>
      <c r="N23" s="27"/>
    </row>
    <row r="24" spans="1:14" s="23" customFormat="1" ht="30.75" customHeight="1">
      <c r="A24" s="18"/>
      <c r="B24" s="26" t="s">
        <v>89</v>
      </c>
      <c r="C24" s="13" t="s">
        <v>90</v>
      </c>
      <c r="D24" s="15"/>
      <c r="E24" s="19">
        <v>24.1</v>
      </c>
      <c r="F24" s="17">
        <f t="shared" si="5"/>
        <v>0</v>
      </c>
      <c r="H24" s="18"/>
      <c r="I24" s="26" t="s">
        <v>91</v>
      </c>
      <c r="J24" s="13" t="s">
        <v>92</v>
      </c>
      <c r="K24" s="15"/>
      <c r="L24" s="19">
        <v>39.5</v>
      </c>
      <c r="M24" s="17">
        <f t="shared" si="4"/>
        <v>0</v>
      </c>
      <c r="N24" s="27"/>
    </row>
    <row r="25" spans="1:14" s="23" customFormat="1" ht="30.75" customHeight="1">
      <c r="A25" s="27"/>
      <c r="B25" s="32" t="s">
        <v>93</v>
      </c>
      <c r="C25" s="13" t="s">
        <v>94</v>
      </c>
      <c r="D25" s="15"/>
      <c r="E25" s="19">
        <v>28.9</v>
      </c>
      <c r="F25" s="17">
        <f t="shared" si="5"/>
        <v>0</v>
      </c>
      <c r="H25" s="18"/>
      <c r="I25" s="26" t="s">
        <v>95</v>
      </c>
      <c r="J25" s="13" t="s">
        <v>96</v>
      </c>
      <c r="K25" s="15"/>
      <c r="L25" s="19">
        <v>46.1</v>
      </c>
      <c r="M25" s="17">
        <f t="shared" si="4"/>
        <v>0</v>
      </c>
      <c r="N25" s="27"/>
    </row>
    <row r="26" spans="1:14" s="23" customFormat="1" ht="30.75" customHeight="1">
      <c r="A26" s="18"/>
      <c r="B26" s="26" t="s">
        <v>97</v>
      </c>
      <c r="C26" s="13" t="s">
        <v>98</v>
      </c>
      <c r="D26" s="15"/>
      <c r="E26" s="19">
        <v>48.9</v>
      </c>
      <c r="F26" s="17">
        <f t="shared" si="5"/>
        <v>0</v>
      </c>
      <c r="H26" s="5" t="s">
        <v>99</v>
      </c>
      <c r="I26" s="5"/>
      <c r="J26" s="5"/>
      <c r="K26" s="6" t="s">
        <v>1</v>
      </c>
      <c r="L26" s="6" t="s">
        <v>2</v>
      </c>
      <c r="M26" s="11" t="s">
        <v>3</v>
      </c>
      <c r="N26" s="27"/>
    </row>
    <row r="27" spans="1:14" s="23" customFormat="1" ht="30.75" customHeight="1">
      <c r="A27" s="18"/>
      <c r="B27" s="26" t="s">
        <v>100</v>
      </c>
      <c r="C27" s="13" t="s">
        <v>101</v>
      </c>
      <c r="D27" s="15"/>
      <c r="E27" s="19">
        <v>57.9</v>
      </c>
      <c r="F27" s="17">
        <f t="shared" si="5"/>
        <v>0</v>
      </c>
      <c r="H27" s="33"/>
      <c r="I27" s="13" t="s">
        <v>102</v>
      </c>
      <c r="J27" s="13" t="s">
        <v>103</v>
      </c>
      <c r="K27" s="15"/>
      <c r="L27" s="19">
        <v>10.2</v>
      </c>
      <c r="M27" s="17">
        <f aca="true" t="shared" si="6" ref="M27:M44">K27*L27</f>
        <v>0</v>
      </c>
      <c r="N27" s="27"/>
    </row>
    <row r="28" spans="1:14" s="23" customFormat="1" ht="30.75" customHeight="1">
      <c r="A28" s="18"/>
      <c r="B28" s="32" t="s">
        <v>104</v>
      </c>
      <c r="C28" s="13" t="s">
        <v>105</v>
      </c>
      <c r="D28" s="15"/>
      <c r="E28" s="19">
        <v>59.8</v>
      </c>
      <c r="F28" s="17">
        <f t="shared" si="5"/>
        <v>0</v>
      </c>
      <c r="H28" s="33"/>
      <c r="I28" s="13" t="s">
        <v>106</v>
      </c>
      <c r="J28" s="13" t="s">
        <v>107</v>
      </c>
      <c r="K28" s="15"/>
      <c r="L28" s="19">
        <v>10.6</v>
      </c>
      <c r="M28" s="17">
        <f t="shared" si="6"/>
        <v>0</v>
      </c>
      <c r="N28" s="27"/>
    </row>
    <row r="29" spans="1:14" s="23" customFormat="1" ht="30.75" customHeight="1">
      <c r="A29" s="18"/>
      <c r="B29" s="26" t="s">
        <v>108</v>
      </c>
      <c r="C29" s="13" t="s">
        <v>109</v>
      </c>
      <c r="D29" s="15"/>
      <c r="E29" s="19">
        <v>28.8</v>
      </c>
      <c r="F29" s="17">
        <f t="shared" si="5"/>
        <v>0</v>
      </c>
      <c r="H29" s="33"/>
      <c r="I29" s="13" t="s">
        <v>110</v>
      </c>
      <c r="J29" s="13" t="s">
        <v>111</v>
      </c>
      <c r="K29" s="15"/>
      <c r="L29" s="19">
        <v>8.8</v>
      </c>
      <c r="M29" s="17">
        <f t="shared" si="6"/>
        <v>0</v>
      </c>
      <c r="N29" s="27"/>
    </row>
    <row r="30" spans="1:14" s="23" customFormat="1" ht="30.75" customHeight="1">
      <c r="A30" s="18"/>
      <c r="B30" s="5" t="s">
        <v>112</v>
      </c>
      <c r="C30" s="5"/>
      <c r="D30" s="6" t="s">
        <v>1</v>
      </c>
      <c r="E30" s="6" t="s">
        <v>2</v>
      </c>
      <c r="F30" s="11" t="s">
        <v>3</v>
      </c>
      <c r="H30" s="33"/>
      <c r="I30" s="13" t="s">
        <v>113</v>
      </c>
      <c r="J30" s="13" t="s">
        <v>114</v>
      </c>
      <c r="K30" s="15"/>
      <c r="L30" s="19">
        <v>9.3</v>
      </c>
      <c r="M30" s="17">
        <f t="shared" si="6"/>
        <v>0</v>
      </c>
      <c r="N30" s="27"/>
    </row>
    <row r="31" spans="1:14" s="23" customFormat="1" ht="30.75" customHeight="1">
      <c r="A31" s="18"/>
      <c r="B31" s="13" t="s">
        <v>115</v>
      </c>
      <c r="C31" s="13" t="s">
        <v>116</v>
      </c>
      <c r="D31" s="15"/>
      <c r="E31" s="19">
        <v>13.4</v>
      </c>
      <c r="F31" s="17">
        <f aca="true" t="shared" si="7" ref="F31:F39">D31*E31</f>
        <v>0</v>
      </c>
      <c r="H31" s="33"/>
      <c r="I31" s="13" t="s">
        <v>117</v>
      </c>
      <c r="J31" s="13" t="s">
        <v>118</v>
      </c>
      <c r="K31" s="15"/>
      <c r="L31" s="19">
        <v>9.9</v>
      </c>
      <c r="M31" s="17">
        <f t="shared" si="6"/>
        <v>0</v>
      </c>
      <c r="N31" s="27"/>
    </row>
    <row r="32" spans="1:13" s="23" customFormat="1" ht="30.75" customHeight="1">
      <c r="A32" s="18"/>
      <c r="B32" s="13" t="s">
        <v>119</v>
      </c>
      <c r="C32" s="13" t="s">
        <v>120</v>
      </c>
      <c r="D32" s="15"/>
      <c r="E32" s="19">
        <v>22.9</v>
      </c>
      <c r="F32" s="17">
        <f t="shared" si="7"/>
        <v>0</v>
      </c>
      <c r="G32" s="27"/>
      <c r="H32" s="33"/>
      <c r="I32" s="13" t="s">
        <v>121</v>
      </c>
      <c r="J32" s="13" t="s">
        <v>122</v>
      </c>
      <c r="K32" s="15"/>
      <c r="L32" s="19">
        <v>9.2</v>
      </c>
      <c r="M32" s="17">
        <f t="shared" si="6"/>
        <v>0</v>
      </c>
    </row>
    <row r="33" spans="1:13" s="23" customFormat="1" ht="30.75" customHeight="1">
      <c r="A33" s="18"/>
      <c r="B33" s="13" t="s">
        <v>123</v>
      </c>
      <c r="C33" s="13" t="s">
        <v>124</v>
      </c>
      <c r="D33" s="15"/>
      <c r="E33" s="19">
        <v>18.7</v>
      </c>
      <c r="F33" s="17">
        <f t="shared" si="7"/>
        <v>0</v>
      </c>
      <c r="H33" s="33"/>
      <c r="I33" s="13" t="s">
        <v>125</v>
      </c>
      <c r="J33" s="13" t="s">
        <v>126</v>
      </c>
      <c r="K33" s="15"/>
      <c r="L33" s="19">
        <v>12.7</v>
      </c>
      <c r="M33" s="17">
        <f t="shared" si="6"/>
        <v>0</v>
      </c>
    </row>
    <row r="34" spans="1:13" s="23" customFormat="1" ht="30.75" customHeight="1">
      <c r="A34" s="18"/>
      <c r="B34" s="13" t="s">
        <v>127</v>
      </c>
      <c r="C34" s="13" t="s">
        <v>128</v>
      </c>
      <c r="D34" s="15"/>
      <c r="E34" s="19">
        <v>33.2</v>
      </c>
      <c r="F34" s="17">
        <f t="shared" si="7"/>
        <v>0</v>
      </c>
      <c r="H34" s="33"/>
      <c r="I34" s="13" t="s">
        <v>129</v>
      </c>
      <c r="J34" s="13" t="s">
        <v>130</v>
      </c>
      <c r="K34" s="15"/>
      <c r="L34" s="19">
        <v>12.7</v>
      </c>
      <c r="M34" s="17">
        <f t="shared" si="6"/>
        <v>0</v>
      </c>
    </row>
    <row r="35" spans="1:13" s="23" customFormat="1" ht="30.75" customHeight="1">
      <c r="A35" s="18"/>
      <c r="B35" s="20" t="s">
        <v>131</v>
      </c>
      <c r="C35" s="13" t="s">
        <v>132</v>
      </c>
      <c r="D35" s="15"/>
      <c r="E35" s="19">
        <v>48.1</v>
      </c>
      <c r="F35" s="17">
        <f t="shared" si="7"/>
        <v>0</v>
      </c>
      <c r="H35" s="33"/>
      <c r="I35" s="13" t="s">
        <v>133</v>
      </c>
      <c r="J35" s="13" t="s">
        <v>134</v>
      </c>
      <c r="K35" s="15"/>
      <c r="L35" s="19">
        <v>13.4</v>
      </c>
      <c r="M35" s="17">
        <f t="shared" si="6"/>
        <v>0</v>
      </c>
    </row>
    <row r="36" spans="1:13" s="23" customFormat="1" ht="30.75" customHeight="1">
      <c r="A36" s="18"/>
      <c r="B36" s="13" t="s">
        <v>135</v>
      </c>
      <c r="C36" s="13" t="s">
        <v>136</v>
      </c>
      <c r="D36" s="15"/>
      <c r="E36" s="19">
        <v>18.7</v>
      </c>
      <c r="F36" s="17">
        <f t="shared" si="7"/>
        <v>0</v>
      </c>
      <c r="H36" s="33"/>
      <c r="I36" s="13" t="s">
        <v>137</v>
      </c>
      <c r="J36" s="13" t="s">
        <v>138</v>
      </c>
      <c r="K36" s="15"/>
      <c r="L36" s="19">
        <v>12.7</v>
      </c>
      <c r="M36" s="17">
        <f t="shared" si="6"/>
        <v>0</v>
      </c>
    </row>
    <row r="37" spans="1:13" s="23" customFormat="1" ht="30.75" customHeight="1">
      <c r="A37" s="18"/>
      <c r="B37" s="13" t="s">
        <v>139</v>
      </c>
      <c r="C37" s="13" t="s">
        <v>140</v>
      </c>
      <c r="D37" s="15"/>
      <c r="E37" s="19">
        <v>33.2</v>
      </c>
      <c r="F37" s="17">
        <f t="shared" si="7"/>
        <v>0</v>
      </c>
      <c r="H37" s="33"/>
      <c r="I37" s="13" t="s">
        <v>141</v>
      </c>
      <c r="J37" s="13" t="s">
        <v>142</v>
      </c>
      <c r="K37" s="15"/>
      <c r="L37" s="19">
        <v>27.2</v>
      </c>
      <c r="M37" s="17">
        <f t="shared" si="6"/>
        <v>0</v>
      </c>
    </row>
    <row r="38" spans="1:13" s="23" customFormat="1" ht="30.75" customHeight="1">
      <c r="A38" s="18"/>
      <c r="B38" s="13" t="s">
        <v>143</v>
      </c>
      <c r="C38" s="13" t="s">
        <v>144</v>
      </c>
      <c r="D38" s="15"/>
      <c r="E38" s="19">
        <v>48.1</v>
      </c>
      <c r="F38" s="17">
        <f t="shared" si="7"/>
        <v>0</v>
      </c>
      <c r="H38" s="33"/>
      <c r="I38" s="13" t="s">
        <v>145</v>
      </c>
      <c r="J38" s="13" t="s">
        <v>146</v>
      </c>
      <c r="K38" s="15"/>
      <c r="L38" s="19">
        <v>17.3</v>
      </c>
      <c r="M38" s="17">
        <f t="shared" si="6"/>
        <v>0</v>
      </c>
    </row>
    <row r="39" spans="1:13" s="23" customFormat="1" ht="30.75" customHeight="1">
      <c r="A39" s="24"/>
      <c r="B39" s="20" t="s">
        <v>147</v>
      </c>
      <c r="C39" s="13" t="s">
        <v>148</v>
      </c>
      <c r="D39" s="15"/>
      <c r="E39" s="19">
        <v>66.8</v>
      </c>
      <c r="F39" s="17">
        <f t="shared" si="7"/>
        <v>0</v>
      </c>
      <c r="H39" s="33"/>
      <c r="I39" s="13" t="s">
        <v>149</v>
      </c>
      <c r="J39" s="13" t="s">
        <v>150</v>
      </c>
      <c r="K39" s="15"/>
      <c r="L39" s="19">
        <v>14.5</v>
      </c>
      <c r="M39" s="17">
        <f t="shared" si="6"/>
        <v>0</v>
      </c>
    </row>
    <row r="40" spans="1:13" s="23" customFormat="1" ht="30.75" customHeight="1">
      <c r="A40" s="18"/>
      <c r="B40" s="5" t="s">
        <v>151</v>
      </c>
      <c r="C40" s="5"/>
      <c r="D40" s="6" t="s">
        <v>1</v>
      </c>
      <c r="E40" s="6" t="s">
        <v>2</v>
      </c>
      <c r="F40" s="11" t="s">
        <v>3</v>
      </c>
      <c r="H40" s="33"/>
      <c r="I40" s="13" t="s">
        <v>152</v>
      </c>
      <c r="J40" s="13" t="s">
        <v>153</v>
      </c>
      <c r="K40" s="15"/>
      <c r="L40" s="19">
        <v>14.9</v>
      </c>
      <c r="M40" s="17">
        <f t="shared" si="6"/>
        <v>0</v>
      </c>
    </row>
    <row r="41" spans="1:13" s="23" customFormat="1" ht="30.75" customHeight="1">
      <c r="A41" s="18"/>
      <c r="B41" s="26" t="s">
        <v>154</v>
      </c>
      <c r="C41" s="13" t="s">
        <v>155</v>
      </c>
      <c r="D41" s="15"/>
      <c r="E41" s="19">
        <v>15.7</v>
      </c>
      <c r="F41" s="17">
        <f aca="true" t="shared" si="8" ref="F41:F50">D41*E41</f>
        <v>0</v>
      </c>
      <c r="H41" s="33"/>
      <c r="I41" s="13" t="s">
        <v>156</v>
      </c>
      <c r="J41" s="13" t="s">
        <v>157</v>
      </c>
      <c r="K41" s="15"/>
      <c r="L41" s="19">
        <v>15.2</v>
      </c>
      <c r="M41" s="17">
        <f t="shared" si="6"/>
        <v>0</v>
      </c>
    </row>
    <row r="42" spans="1:13" s="23" customFormat="1" ht="30.75" customHeight="1">
      <c r="A42" s="18"/>
      <c r="B42" s="26" t="s">
        <v>158</v>
      </c>
      <c r="C42" s="13" t="s">
        <v>159</v>
      </c>
      <c r="D42" s="15"/>
      <c r="E42" s="19">
        <v>16.1</v>
      </c>
      <c r="F42" s="17">
        <f t="shared" si="8"/>
        <v>0</v>
      </c>
      <c r="H42" s="33"/>
      <c r="I42" s="13" t="s">
        <v>160</v>
      </c>
      <c r="J42" s="13" t="s">
        <v>161</v>
      </c>
      <c r="K42" s="15"/>
      <c r="L42" s="19">
        <v>32.7</v>
      </c>
      <c r="M42" s="17">
        <f t="shared" si="6"/>
        <v>0</v>
      </c>
    </row>
    <row r="43" spans="1:13" s="23" customFormat="1" ht="30.75" customHeight="1">
      <c r="A43" s="18"/>
      <c r="B43" s="26" t="s">
        <v>162</v>
      </c>
      <c r="C43" s="13" t="s">
        <v>163</v>
      </c>
      <c r="D43" s="15"/>
      <c r="E43" s="19">
        <v>27.8</v>
      </c>
      <c r="F43" s="17">
        <f t="shared" si="8"/>
        <v>0</v>
      </c>
      <c r="H43" s="33"/>
      <c r="I43" s="13" t="s">
        <v>164</v>
      </c>
      <c r="J43" s="13" t="s">
        <v>165</v>
      </c>
      <c r="K43" s="15"/>
      <c r="L43" s="19">
        <v>18.7</v>
      </c>
      <c r="M43" s="17">
        <f t="shared" si="6"/>
        <v>0</v>
      </c>
    </row>
    <row r="44" spans="1:13" s="23" customFormat="1" ht="30.75" customHeight="1">
      <c r="A44" s="18"/>
      <c r="B44" s="26" t="s">
        <v>166</v>
      </c>
      <c r="C44" s="13" t="s">
        <v>167</v>
      </c>
      <c r="D44" s="15"/>
      <c r="E44" s="19">
        <v>35.9</v>
      </c>
      <c r="F44" s="17">
        <f t="shared" si="8"/>
        <v>0</v>
      </c>
      <c r="H44" s="33"/>
      <c r="I44" s="13" t="s">
        <v>168</v>
      </c>
      <c r="J44" s="13" t="s">
        <v>169</v>
      </c>
      <c r="K44" s="15"/>
      <c r="L44" s="19">
        <v>39.9</v>
      </c>
      <c r="M44" s="17">
        <f t="shared" si="6"/>
        <v>0</v>
      </c>
    </row>
    <row r="45" spans="1:13" s="23" customFormat="1" ht="30.75" customHeight="1">
      <c r="A45" s="18"/>
      <c r="B45" s="26" t="s">
        <v>170</v>
      </c>
      <c r="C45" s="13" t="s">
        <v>171</v>
      </c>
      <c r="D45" s="15"/>
      <c r="E45" s="19">
        <v>23.5</v>
      </c>
      <c r="F45" s="17">
        <f t="shared" si="8"/>
        <v>0</v>
      </c>
      <c r="H45" s="28" t="s">
        <v>172</v>
      </c>
      <c r="I45" s="28"/>
      <c r="J45" s="5"/>
      <c r="K45" s="29" t="s">
        <v>1</v>
      </c>
      <c r="L45" s="30" t="s">
        <v>2</v>
      </c>
      <c r="M45" s="31" t="s">
        <v>3</v>
      </c>
    </row>
    <row r="46" spans="1:14" s="23" customFormat="1" ht="30.75" customHeight="1">
      <c r="A46" s="18"/>
      <c r="B46" s="26" t="s">
        <v>173</v>
      </c>
      <c r="C46" s="13" t="s">
        <v>174</v>
      </c>
      <c r="D46" s="15"/>
      <c r="E46" s="19">
        <v>27.3</v>
      </c>
      <c r="F46" s="17">
        <f t="shared" si="8"/>
        <v>0</v>
      </c>
      <c r="H46" s="18"/>
      <c r="I46" s="21" t="s">
        <v>115</v>
      </c>
      <c r="J46" s="21" t="s">
        <v>175</v>
      </c>
      <c r="K46" s="15"/>
      <c r="L46" s="19">
        <v>11</v>
      </c>
      <c r="M46" s="17">
        <f aca="true" t="shared" si="9" ref="M46:M54">K46*L46</f>
        <v>0</v>
      </c>
      <c r="N46" s="27"/>
    </row>
    <row r="47" spans="1:13" s="23" customFormat="1" ht="30.75" customHeight="1">
      <c r="A47" s="18"/>
      <c r="B47" s="26" t="s">
        <v>176</v>
      </c>
      <c r="C47" s="13" t="s">
        <v>177</v>
      </c>
      <c r="D47" s="15"/>
      <c r="E47" s="19">
        <v>32.9</v>
      </c>
      <c r="F47" s="17">
        <f t="shared" si="8"/>
        <v>0</v>
      </c>
      <c r="H47" s="18"/>
      <c r="I47" s="21" t="s">
        <v>178</v>
      </c>
      <c r="J47" s="21" t="s">
        <v>179</v>
      </c>
      <c r="K47" s="15"/>
      <c r="L47" s="19">
        <v>27.8</v>
      </c>
      <c r="M47" s="17">
        <f t="shared" si="9"/>
        <v>0</v>
      </c>
    </row>
    <row r="48" spans="1:13" s="23" customFormat="1" ht="30.75" customHeight="1">
      <c r="A48" s="18"/>
      <c r="B48" s="26" t="s">
        <v>180</v>
      </c>
      <c r="C48" s="13" t="s">
        <v>181</v>
      </c>
      <c r="D48" s="15"/>
      <c r="E48" s="19">
        <v>33.3</v>
      </c>
      <c r="F48" s="17">
        <f t="shared" si="8"/>
        <v>0</v>
      </c>
      <c r="H48" s="18"/>
      <c r="I48" s="21" t="s">
        <v>182</v>
      </c>
      <c r="J48" s="21" t="s">
        <v>183</v>
      </c>
      <c r="K48" s="15"/>
      <c r="L48" s="19">
        <v>53.6</v>
      </c>
      <c r="M48" s="17">
        <f t="shared" si="9"/>
        <v>0</v>
      </c>
    </row>
    <row r="49" spans="1:13" s="23" customFormat="1" ht="30.75" customHeight="1">
      <c r="A49" s="18"/>
      <c r="B49" s="26" t="s">
        <v>184</v>
      </c>
      <c r="C49" s="13" t="s">
        <v>185</v>
      </c>
      <c r="D49" s="15"/>
      <c r="E49" s="19">
        <v>36.9</v>
      </c>
      <c r="F49" s="17">
        <f t="shared" si="8"/>
        <v>0</v>
      </c>
      <c r="H49" s="18"/>
      <c r="I49" s="34" t="s">
        <v>186</v>
      </c>
      <c r="J49" s="21" t="s">
        <v>187</v>
      </c>
      <c r="K49" s="15"/>
      <c r="L49" s="19">
        <v>72.4</v>
      </c>
      <c r="M49" s="17">
        <f t="shared" si="9"/>
        <v>0</v>
      </c>
    </row>
    <row r="50" spans="1:13" s="23" customFormat="1" ht="30.75" customHeight="1">
      <c r="A50" s="24"/>
      <c r="B50" s="26" t="s">
        <v>188</v>
      </c>
      <c r="C50" s="13" t="s">
        <v>189</v>
      </c>
      <c r="D50" s="15"/>
      <c r="E50" s="19">
        <v>70</v>
      </c>
      <c r="F50" s="17">
        <f t="shared" si="8"/>
        <v>0</v>
      </c>
      <c r="H50" s="18"/>
      <c r="I50" s="34" t="s">
        <v>190</v>
      </c>
      <c r="J50" s="21" t="s">
        <v>191</v>
      </c>
      <c r="K50" s="15"/>
      <c r="L50" s="19">
        <v>26.6</v>
      </c>
      <c r="M50" s="17">
        <f t="shared" si="9"/>
        <v>0</v>
      </c>
    </row>
    <row r="51" spans="1:13" s="23" customFormat="1" ht="30.75" customHeight="1">
      <c r="A51" s="35"/>
      <c r="B51" s="28" t="s">
        <v>192</v>
      </c>
      <c r="C51" s="5"/>
      <c r="D51" s="29" t="s">
        <v>1</v>
      </c>
      <c r="E51" s="30" t="s">
        <v>2</v>
      </c>
      <c r="F51" s="31" t="s">
        <v>3</v>
      </c>
      <c r="H51" s="18"/>
      <c r="I51" s="20" t="s">
        <v>193</v>
      </c>
      <c r="J51" s="21" t="s">
        <v>194</v>
      </c>
      <c r="K51" s="15"/>
      <c r="L51" s="19">
        <v>27.8</v>
      </c>
      <c r="M51" s="17">
        <f t="shared" si="9"/>
        <v>0</v>
      </c>
    </row>
    <row r="52" spans="1:13" s="23" customFormat="1" ht="30.75" customHeight="1">
      <c r="A52" s="18"/>
      <c r="B52" s="36" t="s">
        <v>195</v>
      </c>
      <c r="C52" s="13" t="s">
        <v>196</v>
      </c>
      <c r="D52" s="15"/>
      <c r="E52" s="19">
        <v>26.6</v>
      </c>
      <c r="F52" s="17">
        <f aca="true" t="shared" si="10" ref="F52:F57">D52*E52</f>
        <v>0</v>
      </c>
      <c r="H52" s="18"/>
      <c r="I52" s="20" t="s">
        <v>197</v>
      </c>
      <c r="J52" s="21" t="s">
        <v>198</v>
      </c>
      <c r="K52" s="15"/>
      <c r="L52" s="19">
        <v>27.8</v>
      </c>
      <c r="M52" s="17">
        <f t="shared" si="9"/>
        <v>0</v>
      </c>
    </row>
    <row r="53" spans="1:13" s="23" customFormat="1" ht="30.75" customHeight="1">
      <c r="A53" s="18"/>
      <c r="B53" s="37" t="s">
        <v>199</v>
      </c>
      <c r="C53" s="13" t="s">
        <v>200</v>
      </c>
      <c r="D53" s="15"/>
      <c r="E53" s="19">
        <v>30.7</v>
      </c>
      <c r="F53" s="17">
        <f t="shared" si="10"/>
        <v>0</v>
      </c>
      <c r="H53" s="18"/>
      <c r="I53" s="20" t="s">
        <v>201</v>
      </c>
      <c r="J53" s="21" t="s">
        <v>202</v>
      </c>
      <c r="K53" s="15"/>
      <c r="L53" s="19">
        <v>47.5</v>
      </c>
      <c r="M53" s="17">
        <f t="shared" si="9"/>
        <v>0</v>
      </c>
    </row>
    <row r="54" spans="1:13" s="23" customFormat="1" ht="30.75" customHeight="1">
      <c r="A54" s="18"/>
      <c r="B54" s="37" t="s">
        <v>203</v>
      </c>
      <c r="C54" s="13" t="s">
        <v>204</v>
      </c>
      <c r="D54" s="15"/>
      <c r="E54" s="19">
        <v>37.3</v>
      </c>
      <c r="F54" s="17">
        <f t="shared" si="10"/>
        <v>0</v>
      </c>
      <c r="H54" s="18"/>
      <c r="I54" s="34" t="s">
        <v>205</v>
      </c>
      <c r="J54" s="21" t="s">
        <v>206</v>
      </c>
      <c r="K54" s="15"/>
      <c r="L54" s="19">
        <v>50.6</v>
      </c>
      <c r="M54" s="17">
        <f t="shared" si="9"/>
        <v>0</v>
      </c>
    </row>
    <row r="55" spans="1:13" s="23" customFormat="1" ht="30.75" customHeight="1">
      <c r="A55" s="27"/>
      <c r="B55" s="37" t="s">
        <v>207</v>
      </c>
      <c r="C55" s="13" t="s">
        <v>208</v>
      </c>
      <c r="D55" s="15"/>
      <c r="E55" s="19">
        <v>27.8</v>
      </c>
      <c r="F55" s="17">
        <f t="shared" si="10"/>
        <v>0</v>
      </c>
      <c r="H55" s="28" t="s">
        <v>209</v>
      </c>
      <c r="I55" s="28" t="s">
        <v>185</v>
      </c>
      <c r="J55" s="5"/>
      <c r="K55" s="29" t="s">
        <v>1</v>
      </c>
      <c r="L55" s="30" t="s">
        <v>2</v>
      </c>
      <c r="M55" s="31" t="s">
        <v>3</v>
      </c>
    </row>
    <row r="56" spans="1:13" s="23" customFormat="1" ht="30.75" customHeight="1">
      <c r="A56" s="18"/>
      <c r="B56" s="37" t="s">
        <v>210</v>
      </c>
      <c r="C56" s="13" t="s">
        <v>211</v>
      </c>
      <c r="D56" s="15"/>
      <c r="E56" s="19">
        <v>33.2</v>
      </c>
      <c r="F56" s="17">
        <f t="shared" si="10"/>
        <v>0</v>
      </c>
      <c r="G56" s="38"/>
      <c r="H56" s="39"/>
      <c r="I56" s="40" t="s">
        <v>212</v>
      </c>
      <c r="J56" s="13" t="s">
        <v>213</v>
      </c>
      <c r="K56" s="15"/>
      <c r="L56" s="19">
        <v>27</v>
      </c>
      <c r="M56" s="17">
        <f aca="true" t="shared" si="11" ref="M56:M60">K56*L56</f>
        <v>0</v>
      </c>
    </row>
    <row r="57" spans="1:14" s="23" customFormat="1" ht="30.75" customHeight="1">
      <c r="A57" s="24"/>
      <c r="B57" s="37" t="s">
        <v>214</v>
      </c>
      <c r="C57" s="13" t="s">
        <v>215</v>
      </c>
      <c r="D57" s="15"/>
      <c r="E57" s="19">
        <v>36.1</v>
      </c>
      <c r="F57" s="17">
        <f t="shared" si="10"/>
        <v>0</v>
      </c>
      <c r="G57" s="38"/>
      <c r="H57" s="39"/>
      <c r="I57" s="13" t="s">
        <v>216</v>
      </c>
      <c r="J57" s="13" t="s">
        <v>217</v>
      </c>
      <c r="K57" s="15"/>
      <c r="L57" s="19">
        <v>28</v>
      </c>
      <c r="M57" s="17">
        <f t="shared" si="11"/>
        <v>0</v>
      </c>
      <c r="N57" s="41"/>
    </row>
    <row r="58" spans="1:13" s="23" customFormat="1" ht="30.75" customHeight="1">
      <c r="A58" s="42"/>
      <c r="B58" s="42"/>
      <c r="C58" s="43"/>
      <c r="D58" s="44"/>
      <c r="E58" s="45"/>
      <c r="F58" s="41"/>
      <c r="H58" s="39"/>
      <c r="I58" s="13" t="s">
        <v>218</v>
      </c>
      <c r="J58" s="13" t="s">
        <v>219</v>
      </c>
      <c r="K58" s="15"/>
      <c r="L58" s="19">
        <v>29.5</v>
      </c>
      <c r="M58" s="17">
        <f t="shared" si="11"/>
        <v>0</v>
      </c>
    </row>
    <row r="59" spans="1:13" s="23" customFormat="1" ht="30.75" customHeight="1">
      <c r="A59" s="46"/>
      <c r="B59" s="47"/>
      <c r="C59" s="48"/>
      <c r="D59" s="46"/>
      <c r="E59" s="49"/>
      <c r="F59" s="50"/>
      <c r="H59" s="39"/>
      <c r="I59" s="13" t="s">
        <v>220</v>
      </c>
      <c r="J59" s="21" t="s">
        <v>221</v>
      </c>
      <c r="K59" s="15"/>
      <c r="L59" s="19">
        <v>56</v>
      </c>
      <c r="M59" s="17">
        <f t="shared" si="11"/>
        <v>0</v>
      </c>
    </row>
    <row r="60" spans="1:13" s="23" customFormat="1" ht="30.75" customHeight="1">
      <c r="A60" s="46"/>
      <c r="B60" s="48"/>
      <c r="C60" s="48"/>
      <c r="D60" s="46"/>
      <c r="E60" s="49"/>
      <c r="F60" s="50"/>
      <c r="H60" s="39"/>
      <c r="I60" s="13" t="s">
        <v>222</v>
      </c>
      <c r="J60" s="21" t="s">
        <v>223</v>
      </c>
      <c r="K60" s="15"/>
      <c r="L60" s="19">
        <v>20</v>
      </c>
      <c r="M60" s="17">
        <f t="shared" si="11"/>
        <v>0</v>
      </c>
    </row>
    <row r="61" spans="1:13" s="53" customFormat="1" ht="80.25" customHeight="1">
      <c r="A61" s="51"/>
      <c r="B61" s="52" t="s">
        <v>224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1:13" ht="45.75" customHeight="1">
      <c r="A62" s="27"/>
      <c r="B62" s="54" t="s">
        <v>225</v>
      </c>
      <c r="C62" s="15"/>
      <c r="D62" s="15"/>
      <c r="E62" s="15"/>
      <c r="F62" s="15"/>
      <c r="G62" s="15"/>
      <c r="H62" s="15"/>
      <c r="I62" s="15"/>
      <c r="K62" s="55"/>
      <c r="L62" s="4"/>
      <c r="M62" s="56"/>
    </row>
    <row r="63" spans="1:13" ht="45.75" customHeight="1">
      <c r="A63" s="27"/>
      <c r="B63" s="54" t="s">
        <v>226</v>
      </c>
      <c r="C63" s="15"/>
      <c r="D63" s="15"/>
      <c r="E63" s="15"/>
      <c r="F63" s="15"/>
      <c r="G63" s="15"/>
      <c r="H63" s="15"/>
      <c r="I63" s="15"/>
      <c r="K63" s="57" t="s">
        <v>227</v>
      </c>
      <c r="L63" s="57"/>
      <c r="M63" s="57"/>
    </row>
    <row r="64" spans="1:13" ht="45.75" customHeight="1">
      <c r="A64" s="27"/>
      <c r="B64" s="54" t="s">
        <v>228</v>
      </c>
      <c r="C64" s="15"/>
      <c r="D64" s="15"/>
      <c r="E64" s="15"/>
      <c r="F64" s="15"/>
      <c r="G64" s="15"/>
      <c r="H64" s="15"/>
      <c r="I64" s="15"/>
      <c r="K64" s="57"/>
      <c r="L64" s="57"/>
      <c r="M64" s="57"/>
    </row>
    <row r="65" spans="1:13" ht="45.75" customHeight="1">
      <c r="A65" s="27"/>
      <c r="B65" s="54" t="s">
        <v>229</v>
      </c>
      <c r="C65" s="15"/>
      <c r="D65" s="15"/>
      <c r="E65" s="15"/>
      <c r="F65" s="15"/>
      <c r="G65" s="15"/>
      <c r="H65" s="15"/>
      <c r="I65" s="15"/>
      <c r="K65" s="58">
        <f>SUM(F2:F60)+SUM(M2:M60)</f>
        <v>0</v>
      </c>
      <c r="L65" s="58"/>
      <c r="M65" s="58"/>
    </row>
    <row r="66" spans="1:18" ht="45.75" customHeight="1">
      <c r="A66" s="27"/>
      <c r="B66" s="54" t="s">
        <v>230</v>
      </c>
      <c r="C66" s="15"/>
      <c r="D66" s="15"/>
      <c r="E66" s="15"/>
      <c r="F66" s="15"/>
      <c r="G66" s="15"/>
      <c r="H66" s="15"/>
      <c r="I66" s="15"/>
      <c r="P66" s="59"/>
      <c r="Q66" s="59"/>
      <c r="R66" s="59"/>
    </row>
    <row r="67" spans="1:18" ht="45.75" customHeight="1">
      <c r="A67" s="27"/>
      <c r="B67" s="54" t="s">
        <v>231</v>
      </c>
      <c r="C67" s="15"/>
      <c r="D67" s="15"/>
      <c r="E67" s="15"/>
      <c r="F67" s="15"/>
      <c r="G67" s="15"/>
      <c r="H67" s="15"/>
      <c r="I67" s="15"/>
      <c r="K67" s="12" t="s">
        <v>232</v>
      </c>
      <c r="L67" s="12"/>
      <c r="M67" s="12"/>
      <c r="N67" s="27"/>
      <c r="P67" s="27"/>
      <c r="Q67" s="27"/>
      <c r="R67" s="27"/>
    </row>
    <row r="68" spans="1:14" ht="45.75" customHeight="1">
      <c r="A68" s="27"/>
      <c r="B68" s="54" t="s">
        <v>233</v>
      </c>
      <c r="C68" s="15"/>
      <c r="D68" s="15"/>
      <c r="E68" s="15"/>
      <c r="F68" s="15"/>
      <c r="G68" s="15"/>
      <c r="H68" s="15"/>
      <c r="I68" s="15"/>
      <c r="K68" s="60">
        <f>SUM(D2:D60)+SUM(K2:K60)</f>
        <v>0</v>
      </c>
      <c r="L68" s="60"/>
      <c r="M68" s="60"/>
      <c r="N68" s="27"/>
    </row>
    <row r="69" spans="1:9" ht="45.75" customHeight="1">
      <c r="A69" s="27"/>
      <c r="B69" s="61" t="s">
        <v>234</v>
      </c>
      <c r="C69" s="15"/>
      <c r="D69" s="15"/>
      <c r="E69" s="15"/>
      <c r="F69" s="15"/>
      <c r="G69" s="15"/>
      <c r="H69" s="15"/>
      <c r="I69" s="15"/>
    </row>
    <row r="70" spans="1:9" ht="24.75" customHeight="1">
      <c r="A70" s="27"/>
      <c r="B70" s="62"/>
      <c r="C70" s="46"/>
      <c r="D70" s="46"/>
      <c r="E70" s="46"/>
      <c r="F70" s="46"/>
      <c r="G70" s="63"/>
      <c r="H70" s="63"/>
      <c r="I70" s="63"/>
    </row>
    <row r="71" spans="2:13" ht="65.25" customHeight="1">
      <c r="B71" s="64" t="s">
        <v>235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</row>
    <row r="72" spans="2:13" ht="135" customHeight="1">
      <c r="B72" s="65" t="s">
        <v>236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</row>
    <row r="73" ht="22.5" customHeight="1"/>
  </sheetData>
  <sheetProtection password="CD8A" sheet="1" selectLockedCells="1"/>
  <mergeCells count="32">
    <mergeCell ref="A1:C1"/>
    <mergeCell ref="H1:J1"/>
    <mergeCell ref="A2:A7"/>
    <mergeCell ref="H2:H5"/>
    <mergeCell ref="H7:J7"/>
    <mergeCell ref="I18:J18"/>
    <mergeCell ref="H19:H25"/>
    <mergeCell ref="H26:J26"/>
    <mergeCell ref="H27:H44"/>
    <mergeCell ref="A29:A37"/>
    <mergeCell ref="A40:A47"/>
    <mergeCell ref="H45:I45"/>
    <mergeCell ref="H46:H54"/>
    <mergeCell ref="H55:I55"/>
    <mergeCell ref="H56:H60"/>
    <mergeCell ref="A58:B58"/>
    <mergeCell ref="B61:M61"/>
    <mergeCell ref="C62:I62"/>
    <mergeCell ref="C63:I63"/>
    <mergeCell ref="K63:M64"/>
    <mergeCell ref="C64:I64"/>
    <mergeCell ref="C65:I65"/>
    <mergeCell ref="K65:M65"/>
    <mergeCell ref="C66:I66"/>
    <mergeCell ref="P66:R66"/>
    <mergeCell ref="C67:I67"/>
    <mergeCell ref="K67:M67"/>
    <mergeCell ref="C68:I68"/>
    <mergeCell ref="K68:M68"/>
    <mergeCell ref="C69:I69"/>
    <mergeCell ref="B71:M71"/>
    <mergeCell ref="B72:M72"/>
  </mergeCells>
  <printOptions horizontalCentered="1" verticalCentered="1"/>
  <pageMargins left="0.31527777777777777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Flasse</dc:creator>
  <cp:keywords/>
  <dc:description/>
  <cp:lastModifiedBy/>
  <dcterms:created xsi:type="dcterms:W3CDTF">2015-01-21T09:21:37Z</dcterms:created>
  <dcterms:modified xsi:type="dcterms:W3CDTF">2024-03-26T11:31:10Z</dcterms:modified>
  <cp:category/>
  <cp:version/>
  <cp:contentType/>
  <cp:contentStatus/>
  <cp:revision>252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